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JESUS\Asociación de Criadores\Página web\Web Bueno\DESARROLLO\SITE\IMAGES\PDF\"/>
    </mc:Choice>
  </mc:AlternateContent>
  <bookViews>
    <workbookView xWindow="0" yWindow="0" windowWidth="15480" windowHeight="11640" activeTab="2"/>
  </bookViews>
  <sheets>
    <sheet name="Seguimiento Catálogo" sheetId="6" r:id="rId1"/>
    <sheet name="Results Ring" sheetId="8" r:id="rId2"/>
    <sheet name="Results Web" sheetId="9" r:id="rId3"/>
  </sheets>
  <definedNames>
    <definedName name="_xlnm.Print_Area" localSheetId="1">'Results Ring'!$A$1:$M$24</definedName>
    <definedName name="_xlnm.Print_Area" localSheetId="2">'Results Web'!$A$1:$G$24</definedName>
    <definedName name="_xlnm.Print_Area" localSheetId="0">'Seguimiento Catálogo'!$A$1:$H$24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9" l="1"/>
  <c r="F29" i="9" s="1"/>
  <c r="G25" i="9"/>
  <c r="F25" i="9"/>
  <c r="F31" i="9" s="1"/>
  <c r="F30" i="9" l="1"/>
  <c r="K28" i="8"/>
  <c r="L25" i="8" l="1"/>
  <c r="K25" i="8"/>
  <c r="K29" i="8" l="1"/>
  <c r="K31" i="8"/>
  <c r="K30" i="8" l="1"/>
</calcChain>
</file>

<file path=xl/sharedStrings.xml><?xml version="1.0" encoding="utf-8"?>
<sst xmlns="http://schemas.openxmlformats.org/spreadsheetml/2006/main" count="484" uniqueCount="154">
  <si>
    <t>Lote</t>
  </si>
  <si>
    <t>Presenta</t>
  </si>
  <si>
    <t>Producto</t>
  </si>
  <si>
    <t>Padre</t>
  </si>
  <si>
    <t>Madre</t>
  </si>
  <si>
    <t>Observaciones</t>
  </si>
  <si>
    <t>Boletín</t>
  </si>
  <si>
    <t>Situación Pago Inscripción</t>
  </si>
  <si>
    <t>Situación ficha</t>
  </si>
  <si>
    <t>Recibida de MBasail</t>
  </si>
  <si>
    <t>Entrenador</t>
  </si>
  <si>
    <t>G Arizkorreta</t>
  </si>
  <si>
    <t>JM Osorio</t>
  </si>
  <si>
    <t>Boxes</t>
  </si>
  <si>
    <t>m3</t>
  </si>
  <si>
    <t>Sexo/Edad</t>
  </si>
  <si>
    <t>y2</t>
  </si>
  <si>
    <t>y3</t>
  </si>
  <si>
    <t>cas4</t>
  </si>
  <si>
    <t>OK</t>
  </si>
  <si>
    <t>y1</t>
  </si>
  <si>
    <t>m1</t>
  </si>
  <si>
    <t>KENDARGENT (FR)</t>
  </si>
  <si>
    <t>MASTERCRAFTSMAN (IRE)</t>
  </si>
  <si>
    <t>Comprador</t>
  </si>
  <si>
    <t>Precio</t>
  </si>
  <si>
    <t>Recompra</t>
  </si>
  <si>
    <t>Total ventas neto (Sin recompras):</t>
  </si>
  <si>
    <t xml:space="preserve">Nº de productos catálogo: </t>
  </si>
  <si>
    <t xml:space="preserve">Nº de productos presentados: </t>
  </si>
  <si>
    <t xml:space="preserve">Nº de productos vendidos: </t>
  </si>
  <si>
    <t>Porcentaje productos vendidos:</t>
  </si>
  <si>
    <t>Media por producto vendido:</t>
  </si>
  <si>
    <t>Media por producto presentado:</t>
  </si>
  <si>
    <t>Mediana</t>
  </si>
  <si>
    <t>y4</t>
  </si>
  <si>
    <t>MARQUÉS DE MIRAFLORES</t>
  </si>
  <si>
    <t>E León</t>
  </si>
  <si>
    <t>m4</t>
  </si>
  <si>
    <t>cas5</t>
  </si>
  <si>
    <t>INSCRITOS SUBASTA DE CABALLOS EN ENTRENAMIENTO ACPSIE - 30/11/2019 - 12h</t>
  </si>
  <si>
    <t>LAST DRINK (GB)</t>
  </si>
  <si>
    <t>SAKHEE (USA)</t>
  </si>
  <si>
    <t>PRIENA (IRE)</t>
  </si>
  <si>
    <t>Leyenda Situación Ficha:</t>
  </si>
  <si>
    <t>Enviada al Presentador</t>
  </si>
  <si>
    <t>Criador pide corregir</t>
  </si>
  <si>
    <t>Corregida por MBasail</t>
  </si>
  <si>
    <t>OK del Presentador</t>
  </si>
  <si>
    <t>Enviada a Imprenta</t>
  </si>
  <si>
    <t>VERÓNICA COCHETEUX</t>
  </si>
  <si>
    <t>M Álvarez</t>
  </si>
  <si>
    <t>CUNDINAMARCA (FR)</t>
  </si>
  <si>
    <t>CAMELOT (GB)</t>
  </si>
  <si>
    <t>PROMPT BEAUTY (USA)</t>
  </si>
  <si>
    <t>LZ</t>
  </si>
  <si>
    <t>NEMQUETEBA (FR)</t>
  </si>
  <si>
    <t>m6</t>
  </si>
  <si>
    <t>POUR MOI (IRE)</t>
  </si>
  <si>
    <t>BEYOND THE DREAM (USA)</t>
  </si>
  <si>
    <t>Yeguada Miranda</t>
  </si>
  <si>
    <t>ONIX AZUL (FR)</t>
  </si>
  <si>
    <t>MORNING SUN (GER)</t>
  </si>
  <si>
    <t>QUENA (FR)</t>
  </si>
  <si>
    <t>EXCELEBRATION (IRE)</t>
  </si>
  <si>
    <t>WIRE (USA)</t>
  </si>
  <si>
    <t>SCARLET BURG (FR)</t>
  </si>
  <si>
    <t>SAGEBURG (IRE)</t>
  </si>
  <si>
    <t>SCARLET SONNET (IRE)</t>
  </si>
  <si>
    <t>TOP SPACE (USA)</t>
  </si>
  <si>
    <t>SPEIGHTSTOWN (USA)</t>
  </si>
  <si>
    <t>TOP ORDER (USA)</t>
  </si>
  <si>
    <t>CUADRA SANTA BARBARA</t>
  </si>
  <si>
    <t>GURUGU (GB)</t>
  </si>
  <si>
    <t>PUTOIS PEACE (GB)</t>
  </si>
  <si>
    <t>CUADRA ÁFRICA SL</t>
  </si>
  <si>
    <t>Pagada 13/11/2019</t>
  </si>
  <si>
    <t>PARABAK (FR)</t>
  </si>
  <si>
    <t>MAXIOS (GB)</t>
  </si>
  <si>
    <t>PARANDEH (FR)</t>
  </si>
  <si>
    <t>Sx/Ed</t>
  </si>
  <si>
    <t>SUPER EVA</t>
  </si>
  <si>
    <t>MONFRAGUE</t>
  </si>
  <si>
    <t>GOSPODIN</t>
  </si>
  <si>
    <t>SUPER JOHN (FR)</t>
  </si>
  <si>
    <t>AMANCAYA (GER)</t>
  </si>
  <si>
    <t>YEGUADA AGF</t>
  </si>
  <si>
    <t>ELTSO</t>
  </si>
  <si>
    <t>DONA PEPITA (IRE)</t>
  </si>
  <si>
    <t>cas2</t>
  </si>
  <si>
    <t>CELTIC ROCK (GB)</t>
  </si>
  <si>
    <t>ANYSHEBA (USA)</t>
  </si>
  <si>
    <t>ALEXANDROS (GB)</t>
  </si>
  <si>
    <t>LAMUZA</t>
  </si>
  <si>
    <t>CUADRA ATERPE</t>
  </si>
  <si>
    <t>CUADRA CLARET</t>
  </si>
  <si>
    <t>NAYADE (GB)</t>
  </si>
  <si>
    <t>MUKHADRAM (GB)</t>
  </si>
  <si>
    <t>NICOLOSIA (GER)</t>
  </si>
  <si>
    <t>P Olave</t>
  </si>
  <si>
    <t>DANIEL DÍEZ</t>
  </si>
  <si>
    <t>N.18 SUDAFRICANA HAB</t>
  </si>
  <si>
    <t>SUDAFRICANA HAB (GB)</t>
  </si>
  <si>
    <t>D Díez</t>
  </si>
  <si>
    <t>TADI´S ROCK</t>
  </si>
  <si>
    <t>CUADRA ZEBRA</t>
  </si>
  <si>
    <t>COSTA ESMERALDA (FR)</t>
  </si>
  <si>
    <t>NAAQOOS (GB)</t>
  </si>
  <si>
    <t>MIDNIGHT MIRACLE (IRE)</t>
  </si>
  <si>
    <t>M Tellini</t>
  </si>
  <si>
    <t>N.18 VIA SCOZIA</t>
  </si>
  <si>
    <t>VIA SCOZIA (GB)</t>
  </si>
  <si>
    <t>A Tsereteli</t>
  </si>
  <si>
    <t>PLAYA VEGA (IRE)</t>
  </si>
  <si>
    <t>YEGUADA ROCÍO</t>
  </si>
  <si>
    <t>DAWN APPROACH (IRE)</t>
  </si>
  <si>
    <t>PRECIOUS DREAM (USA)</t>
  </si>
  <si>
    <t>MISS OSIER (GB)</t>
  </si>
  <si>
    <t>SCUDERIA DREAMS ROAD</t>
  </si>
  <si>
    <t>y5</t>
  </si>
  <si>
    <t>LACY SUNDAY (USA)</t>
  </si>
  <si>
    <t>CUADRA ENALTO</t>
  </si>
  <si>
    <t>CUADRA ALDOVEA</t>
  </si>
  <si>
    <t>APUJAMI</t>
  </si>
  <si>
    <t>SHE'S LINI</t>
  </si>
  <si>
    <t>REZA PAZOOKI</t>
  </si>
  <si>
    <t>m2</t>
  </si>
  <si>
    <t>PYRUS (USA)</t>
  </si>
  <si>
    <t>BABY COOKIE</t>
  </si>
  <si>
    <t>MOTIVATOR (GB)</t>
  </si>
  <si>
    <t>ERCOLINI (IRE)</t>
  </si>
  <si>
    <t>Ó Anaya</t>
  </si>
  <si>
    <t>Salida</t>
  </si>
  <si>
    <t>Corre el 1 de diciembre</t>
  </si>
  <si>
    <t>Pesos del 8 de diciembre</t>
  </si>
  <si>
    <t>Entrada en Ring +23'</t>
  </si>
  <si>
    <t>RESULTADOS SUBASTA DE CABALLOS EN ENTRENAMIENTO ACPSIE - 30/11/2019 - 12h</t>
  </si>
  <si>
    <t>RETIRADO</t>
  </si>
  <si>
    <t>RETIRADO POR FALTA DE COMPRADOR</t>
  </si>
  <si>
    <t>SANDRO TSERETELI</t>
  </si>
  <si>
    <t>MANUEL ALVAREZ</t>
  </si>
  <si>
    <t>JORGE RODRIGUEZ</t>
  </si>
  <si>
    <t>MARIO JULIO PEREZ / CUADRA POPURRI JESUS MEJIA</t>
  </si>
  <si>
    <t>MARIO JULIO PEREZ / CUADRA LAS ROZAS JESUS MEJIA</t>
  </si>
  <si>
    <t>OSCAR ANAYA</t>
  </si>
  <si>
    <t>MARIO JULIO PEREZ /
CUADRA POPURRI JESUS MEJIA</t>
  </si>
  <si>
    <t>MARIO JULIO PEREZ /
CUADRA LAS ROZAS JESUS MEJIA</t>
  </si>
  <si>
    <t>Pagada 26/11/2019</t>
  </si>
  <si>
    <t>Pagada 25/11/2019</t>
  </si>
  <si>
    <t>Pagada 10/12/2019</t>
  </si>
  <si>
    <t>Pagada 13/1/2020</t>
  </si>
  <si>
    <t>Pagada 30/1/2020</t>
  </si>
  <si>
    <t>Pagada 4/3/2020</t>
  </si>
  <si>
    <t>Pagada 16/3/2020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</si>
</sst>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#,##0\ &quot;€&quot;"/>
  </numFmts>
  <fonts count="17" x14ac:knownFonts="1">
    <font>
      <sz val="10"/>
      <name val="Arial"/>
      <family val="2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indexed="8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4"/>
      <color indexed="8"/>
      <name val="Times New Roman"/>
      <family val="1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4" fillId="12" borderId="0" applyNumberFormat="0" applyBorder="0" applyAlignment="0" applyProtection="0"/>
  </cellStyleXfs>
  <cellXfs count="11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2" borderId="1" xfId="0" applyFont="1" applyFill="1" applyBorder="1"/>
    <xf numFmtId="0" fontId="4" fillId="0" borderId="0" xfId="0" applyFont="1"/>
    <xf numFmtId="0" fontId="6" fillId="0" borderId="2" xfId="0" applyFont="1" applyFill="1" applyBorder="1"/>
    <xf numFmtId="0" fontId="7" fillId="0" borderId="2" xfId="0" applyFont="1" applyFill="1" applyBorder="1"/>
    <xf numFmtId="0" fontId="1" fillId="0" borderId="0" xfId="0" applyFont="1"/>
    <xf numFmtId="0" fontId="3" fillId="4" borderId="2" xfId="0" applyFont="1" applyFill="1" applyBorder="1"/>
    <xf numFmtId="0" fontId="4" fillId="5" borderId="2" xfId="0" applyFont="1" applyFill="1" applyBorder="1"/>
    <xf numFmtId="0" fontId="4" fillId="6" borderId="2" xfId="0" applyFont="1" applyFill="1" applyBorder="1"/>
    <xf numFmtId="0" fontId="3" fillId="4" borderId="3" xfId="0" applyFont="1" applyFill="1" applyBorder="1"/>
    <xf numFmtId="0" fontId="4" fillId="5" borderId="3" xfId="0" applyFont="1" applyFill="1" applyBorder="1"/>
    <xf numFmtId="0" fontId="4" fillId="6" borderId="3" xfId="0" applyFont="1" applyFill="1" applyBorder="1"/>
    <xf numFmtId="0" fontId="2" fillId="7" borderId="5" xfId="0" applyFont="1" applyFill="1" applyBorder="1" applyAlignment="1"/>
    <xf numFmtId="14" fontId="4" fillId="0" borderId="0" xfId="0" applyNumberFormat="1" applyFont="1" applyFill="1" applyAlignment="1">
      <alignment horizontal="left"/>
    </xf>
    <xf numFmtId="14" fontId="4" fillId="0" borderId="0" xfId="0" applyNumberFormat="1" applyFont="1"/>
    <xf numFmtId="0" fontId="6" fillId="0" borderId="3" xfId="0" applyFont="1" applyFill="1" applyBorder="1"/>
    <xf numFmtId="0" fontId="0" fillId="7" borderId="6" xfId="0" applyFill="1" applyBorder="1"/>
    <xf numFmtId="0" fontId="0" fillId="7" borderId="5" xfId="0" applyFill="1" applyBorder="1"/>
    <xf numFmtId="0" fontId="0" fillId="7" borderId="4" xfId="0" applyFill="1" applyBorder="1"/>
    <xf numFmtId="0" fontId="2" fillId="7" borderId="6" xfId="0" applyFont="1" applyFill="1" applyBorder="1" applyAlignment="1"/>
    <xf numFmtId="0" fontId="4" fillId="7" borderId="6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11" borderId="2" xfId="0" applyFont="1" applyFill="1" applyBorder="1"/>
    <xf numFmtId="0" fontId="3" fillId="11" borderId="2" xfId="0" applyFont="1" applyFill="1" applyBorder="1"/>
    <xf numFmtId="0" fontId="4" fillId="11" borderId="2" xfId="0" applyFont="1" applyFill="1" applyBorder="1" applyAlignment="1">
      <alignment horizontal="center"/>
    </xf>
    <xf numFmtId="0" fontId="4" fillId="11" borderId="2" xfId="0" applyFont="1" applyFill="1" applyBorder="1"/>
    <xf numFmtId="0" fontId="7" fillId="11" borderId="2" xfId="0" applyFont="1" applyFill="1" applyBorder="1"/>
    <xf numFmtId="0" fontId="4" fillId="0" borderId="2" xfId="0" applyFont="1" applyBorder="1"/>
    <xf numFmtId="0" fontId="4" fillId="8" borderId="1" xfId="0" applyFont="1" applyFill="1" applyBorder="1"/>
    <xf numFmtId="0" fontId="4" fillId="8" borderId="3" xfId="0" applyFont="1" applyFill="1" applyBorder="1"/>
    <xf numFmtId="0" fontId="7" fillId="0" borderId="3" xfId="0" applyFont="1" applyFill="1" applyBorder="1"/>
    <xf numFmtId="0" fontId="3" fillId="2" borderId="1" xfId="0" applyFont="1" applyFill="1" applyBorder="1" applyAlignment="1">
      <alignment horizontal="center"/>
    </xf>
    <xf numFmtId="0" fontId="10" fillId="0" borderId="3" xfId="0" applyFont="1" applyFill="1" applyBorder="1"/>
    <xf numFmtId="3" fontId="10" fillId="0" borderId="3" xfId="0" applyNumberFormat="1" applyFont="1" applyFill="1" applyBorder="1"/>
    <xf numFmtId="0" fontId="8" fillId="0" borderId="0" xfId="0" applyFont="1"/>
    <xf numFmtId="0" fontId="13" fillId="0" borderId="0" xfId="1" applyFont="1" applyAlignment="1">
      <alignment horizontal="right"/>
    </xf>
    <xf numFmtId="0" fontId="13" fillId="0" borderId="2" xfId="1" applyFont="1" applyFill="1" applyBorder="1"/>
    <xf numFmtId="165" fontId="13" fillId="0" borderId="2" xfId="1" applyNumberFormat="1" applyFont="1" applyFill="1" applyBorder="1"/>
    <xf numFmtId="0" fontId="0" fillId="7" borderId="0" xfId="0" applyFill="1" applyBorder="1"/>
    <xf numFmtId="0" fontId="8" fillId="0" borderId="0" xfId="0" applyFont="1" applyFill="1" applyBorder="1"/>
    <xf numFmtId="0" fontId="0" fillId="7" borderId="7" xfId="0" applyFill="1" applyBorder="1"/>
    <xf numFmtId="0" fontId="2" fillId="7" borderId="8" xfId="0" applyFont="1" applyFill="1" applyBorder="1" applyAlignment="1"/>
    <xf numFmtId="0" fontId="2" fillId="7" borderId="9" xfId="0" applyFont="1" applyFill="1" applyBorder="1" applyAlignment="1"/>
    <xf numFmtId="0" fontId="4" fillId="7" borderId="8" xfId="0" applyFont="1" applyFill="1" applyBorder="1" applyAlignment="1">
      <alignment horizontal="center"/>
    </xf>
    <xf numFmtId="0" fontId="0" fillId="7" borderId="8" xfId="0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9" fontId="13" fillId="0" borderId="2" xfId="1" applyNumberFormat="1" applyFont="1" applyFill="1" applyBorder="1"/>
    <xf numFmtId="0" fontId="13" fillId="0" borderId="2" xfId="1" applyFont="1" applyFill="1" applyBorder="1" applyAlignment="1">
      <alignment horizontal="right"/>
    </xf>
    <xf numFmtId="165" fontId="15" fillId="12" borderId="2" xfId="2" applyNumberFormat="1" applyFont="1" applyBorder="1"/>
    <xf numFmtId="0" fontId="16" fillId="0" borderId="0" xfId="0" applyFont="1"/>
    <xf numFmtId="0" fontId="4" fillId="0" borderId="0" xfId="0" applyFont="1" applyAlignment="1">
      <alignment horizontal="right"/>
    </xf>
    <xf numFmtId="0" fontId="4" fillId="13" borderId="2" xfId="0" applyFont="1" applyFill="1" applyBorder="1"/>
    <xf numFmtId="0" fontId="4" fillId="14" borderId="2" xfId="0" applyFont="1" applyFill="1" applyBorder="1"/>
    <xf numFmtId="0" fontId="4" fillId="10" borderId="2" xfId="0" applyFont="1" applyFill="1" applyBorder="1"/>
    <xf numFmtId="0" fontId="4" fillId="9" borderId="2" xfId="0" applyFont="1" applyFill="1" applyBorder="1"/>
    <xf numFmtId="0" fontId="4" fillId="15" borderId="2" xfId="0" applyFont="1" applyFill="1" applyBorder="1"/>
    <xf numFmtId="14" fontId="3" fillId="9" borderId="0" xfId="0" applyNumberFormat="1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3" fillId="2" borderId="5" xfId="0" applyFont="1" applyFill="1" applyBorder="1"/>
    <xf numFmtId="0" fontId="5" fillId="11" borderId="11" xfId="0" applyFont="1" applyFill="1" applyBorder="1" applyAlignment="1">
      <alignment horizontal="center"/>
    </xf>
    <xf numFmtId="0" fontId="4" fillId="6" borderId="10" xfId="0" applyFont="1" applyFill="1" applyBorder="1"/>
    <xf numFmtId="0" fontId="5" fillId="3" borderId="13" xfId="0" applyFont="1" applyFill="1" applyBorder="1" applyAlignment="1">
      <alignment horizontal="center"/>
    </xf>
    <xf numFmtId="165" fontId="7" fillId="0" borderId="3" xfId="0" applyNumberFormat="1" applyFont="1" applyFill="1" applyBorder="1"/>
    <xf numFmtId="165" fontId="7" fillId="0" borderId="2" xfId="0" applyNumberFormat="1" applyFont="1" applyFill="1" applyBorder="1"/>
    <xf numFmtId="165" fontId="7" fillId="11" borderId="2" xfId="0" applyNumberFormat="1" applyFont="1" applyFill="1" applyBorder="1"/>
    <xf numFmtId="165" fontId="7" fillId="16" borderId="2" xfId="0" applyNumberFormat="1" applyFont="1" applyFill="1" applyBorder="1"/>
    <xf numFmtId="0" fontId="4" fillId="16" borderId="0" xfId="0" applyFont="1" applyFill="1"/>
    <xf numFmtId="0" fontId="4" fillId="4" borderId="0" xfId="0" applyFont="1" applyFill="1"/>
    <xf numFmtId="0" fontId="9" fillId="2" borderId="1" xfId="0" applyFont="1" applyFill="1" applyBorder="1" applyAlignment="1">
      <alignment horizontal="center" wrapText="1"/>
    </xf>
    <xf numFmtId="20" fontId="8" fillId="16" borderId="14" xfId="0" applyNumberFormat="1" applyFont="1" applyFill="1" applyBorder="1" applyAlignment="1">
      <alignment horizontal="center"/>
    </xf>
    <xf numFmtId="20" fontId="8" fillId="16" borderId="2" xfId="0" applyNumberFormat="1" applyFont="1" applyFill="1" applyBorder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center"/>
    </xf>
    <xf numFmtId="165" fontId="10" fillId="16" borderId="3" xfId="0" applyNumberFormat="1" applyFont="1" applyFill="1" applyBorder="1"/>
    <xf numFmtId="0" fontId="10" fillId="11" borderId="3" xfId="0" applyFont="1" applyFill="1" applyBorder="1"/>
    <xf numFmtId="165" fontId="10" fillId="11" borderId="3" xfId="0" applyNumberFormat="1" applyFont="1" applyFill="1" applyBorder="1"/>
    <xf numFmtId="3" fontId="10" fillId="11" borderId="3" xfId="0" applyNumberFormat="1" applyFont="1" applyFill="1" applyBorder="1"/>
    <xf numFmtId="20" fontId="8" fillId="11" borderId="2" xfId="0" applyNumberFormat="1" applyFont="1" applyFill="1" applyBorder="1" applyAlignment="1">
      <alignment horizontal="center"/>
    </xf>
    <xf numFmtId="0" fontId="4" fillId="17" borderId="0" xfId="0" applyFont="1" applyFill="1"/>
    <xf numFmtId="0" fontId="4" fillId="0" borderId="0" xfId="0" applyFont="1" applyFill="1"/>
    <xf numFmtId="3" fontId="8" fillId="0" borderId="0" xfId="0" applyNumberFormat="1" applyFont="1"/>
    <xf numFmtId="165" fontId="10" fillId="16" borderId="2" xfId="0" applyNumberFormat="1" applyFont="1" applyFill="1" applyBorder="1"/>
    <xf numFmtId="0" fontId="10" fillId="0" borderId="3" xfId="0" applyFont="1" applyFill="1" applyBorder="1" applyAlignment="1">
      <alignment wrapText="1"/>
    </xf>
    <xf numFmtId="165" fontId="15" fillId="12" borderId="3" xfId="2" applyNumberFormat="1" applyFont="1" applyBorder="1"/>
    <xf numFmtId="0" fontId="5" fillId="3" borderId="15" xfId="0" applyFont="1" applyFill="1" applyBorder="1" applyAlignment="1">
      <alignment horizontal="center"/>
    </xf>
    <xf numFmtId="0" fontId="6" fillId="0" borderId="14" xfId="0" applyFont="1" applyFill="1" applyBorder="1"/>
    <xf numFmtId="0" fontId="3" fillId="4" borderId="14" xfId="0" applyFont="1" applyFill="1" applyBorder="1"/>
    <xf numFmtId="0" fontId="4" fillId="0" borderId="14" xfId="0" applyFont="1" applyBorder="1" applyAlignment="1">
      <alignment horizontal="center"/>
    </xf>
    <xf numFmtId="0" fontId="10" fillId="0" borderId="14" xfId="0" applyFont="1" applyFill="1" applyBorder="1"/>
    <xf numFmtId="165" fontId="10" fillId="16" borderId="14" xfId="0" applyNumberFormat="1" applyFont="1" applyFill="1" applyBorder="1"/>
    <xf numFmtId="3" fontId="10" fillId="0" borderId="16" xfId="0" applyNumberFormat="1" applyFont="1" applyFill="1" applyBorder="1"/>
    <xf numFmtId="3" fontId="10" fillId="0" borderId="17" xfId="0" applyNumberFormat="1" applyFont="1" applyFill="1" applyBorder="1"/>
    <xf numFmtId="3" fontId="10" fillId="11" borderId="17" xfId="0" applyNumberFormat="1" applyFont="1" applyFill="1" applyBorder="1"/>
    <xf numFmtId="3" fontId="8" fillId="0" borderId="18" xfId="0" applyNumberFormat="1" applyFont="1" applyBorder="1"/>
    <xf numFmtId="0" fontId="6" fillId="0" borderId="19" xfId="0" applyFont="1" applyFill="1" applyBorder="1"/>
    <xf numFmtId="0" fontId="3" fillId="4" borderId="19" xfId="0" applyFont="1" applyFill="1" applyBorder="1"/>
    <xf numFmtId="0" fontId="4" fillId="0" borderId="19" xfId="0" applyFont="1" applyBorder="1" applyAlignment="1">
      <alignment horizontal="center"/>
    </xf>
    <xf numFmtId="0" fontId="10" fillId="0" borderId="20" xfId="0" applyFont="1" applyFill="1" applyBorder="1"/>
    <xf numFmtId="165" fontId="10" fillId="16" borderId="19" xfId="0" applyNumberFormat="1" applyFont="1" applyFill="1" applyBorder="1"/>
    <xf numFmtId="3" fontId="10" fillId="0" borderId="21" xfId="0" applyNumberFormat="1" applyFont="1" applyFill="1" applyBorder="1"/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11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3">
    <cellStyle name="Énfasis2" xfId="2" builtinId="33"/>
    <cellStyle name="Normal" xfId="0" builtinId="0"/>
    <cellStyle name="Normal_Resultados Subasta Nuevos" xfId="1"/>
  </cellStyles>
  <dxfs count="0"/>
  <tableStyles count="0" defaultTableStyle="TableStyleMedium2" defaultPivotStyle="PivotStyleLight16"/>
  <colors>
    <mruColors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"/>
  <sheetViews>
    <sheetView zoomScale="80" zoomScaleNormal="8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M10" sqref="M10"/>
    </sheetView>
  </sheetViews>
  <sheetFormatPr baseColWidth="10" defaultColWidth="11.44140625" defaultRowHeight="16.8" x14ac:dyDescent="0.3"/>
  <cols>
    <col min="1" max="1" width="6.88671875" style="7" customWidth="1"/>
    <col min="2" max="2" width="32.6640625" style="4" customWidth="1"/>
    <col min="3" max="3" width="28.88671875" style="4" customWidth="1"/>
    <col min="4" max="4" width="8" style="25" customWidth="1"/>
    <col min="5" max="5" width="27.109375" style="4" customWidth="1"/>
    <col min="6" max="6" width="32.109375" style="4" customWidth="1"/>
    <col min="7" max="7" width="14" style="4" customWidth="1"/>
    <col min="8" max="8" width="14" style="81" customWidth="1"/>
    <col min="9" max="9" width="14" style="4" customWidth="1"/>
    <col min="10" max="10" width="19.109375" style="4" customWidth="1"/>
    <col min="11" max="11" width="8.5546875" style="4" customWidth="1"/>
    <col min="12" max="12" width="4.6640625" style="16" customWidth="1"/>
    <col min="13" max="13" width="38.44140625" style="16" customWidth="1"/>
    <col min="14" max="14" width="40.6640625" style="4" customWidth="1"/>
    <col min="15" max="16384" width="11.44140625" style="4"/>
  </cols>
  <sheetData>
    <row r="1" spans="1:15" customFormat="1" ht="17.399999999999999" thickBot="1" x14ac:dyDescent="0.35">
      <c r="A1" s="20"/>
      <c r="B1" s="21" t="s">
        <v>40</v>
      </c>
      <c r="C1" s="14"/>
      <c r="D1" s="22"/>
      <c r="E1" s="18"/>
      <c r="F1" s="18"/>
      <c r="G1" s="19"/>
      <c r="H1" s="19"/>
      <c r="I1" s="19"/>
      <c r="J1" s="19"/>
      <c r="L1" s="4"/>
      <c r="M1" s="15"/>
      <c r="N1" s="2"/>
      <c r="O1" s="1"/>
    </row>
    <row r="2" spans="1:15" ht="34.200000000000003" thickBot="1" x14ac:dyDescent="0.35">
      <c r="A2" s="3" t="s">
        <v>0</v>
      </c>
      <c r="B2" s="3" t="s">
        <v>1</v>
      </c>
      <c r="C2" s="3" t="s">
        <v>2</v>
      </c>
      <c r="D2" s="35" t="s">
        <v>80</v>
      </c>
      <c r="E2" s="3" t="s">
        <v>3</v>
      </c>
      <c r="F2" s="3" t="s">
        <v>4</v>
      </c>
      <c r="G2" s="3" t="s">
        <v>10</v>
      </c>
      <c r="H2" s="77" t="s">
        <v>135</v>
      </c>
      <c r="I2" s="67" t="s">
        <v>132</v>
      </c>
      <c r="J2" s="67" t="s">
        <v>13</v>
      </c>
      <c r="K2" s="3" t="s">
        <v>8</v>
      </c>
      <c r="L2" s="32" t="s">
        <v>6</v>
      </c>
      <c r="M2" s="3" t="s">
        <v>7</v>
      </c>
      <c r="N2" s="3" t="s">
        <v>5</v>
      </c>
    </row>
    <row r="3" spans="1:15" x14ac:dyDescent="0.3">
      <c r="A3" s="70">
        <v>1</v>
      </c>
      <c r="B3" s="17" t="s">
        <v>50</v>
      </c>
      <c r="C3" s="11" t="s">
        <v>69</v>
      </c>
      <c r="D3" s="23" t="s">
        <v>14</v>
      </c>
      <c r="E3" s="12" t="s">
        <v>70</v>
      </c>
      <c r="F3" s="13" t="s">
        <v>71</v>
      </c>
      <c r="G3" s="34" t="s">
        <v>51</v>
      </c>
      <c r="H3" s="78">
        <v>0.50347222222222221</v>
      </c>
      <c r="I3" s="71"/>
      <c r="J3" s="34" t="s">
        <v>55</v>
      </c>
      <c r="K3" s="69" t="s">
        <v>9</v>
      </c>
      <c r="L3" s="33" t="s">
        <v>19</v>
      </c>
      <c r="M3" s="64" t="s">
        <v>147</v>
      </c>
    </row>
    <row r="4" spans="1:15" x14ac:dyDescent="0.3">
      <c r="A4" s="65">
        <v>2</v>
      </c>
      <c r="B4" s="5" t="s">
        <v>50</v>
      </c>
      <c r="C4" s="8" t="s">
        <v>52</v>
      </c>
      <c r="D4" s="24" t="s">
        <v>17</v>
      </c>
      <c r="E4" s="9" t="s">
        <v>53</v>
      </c>
      <c r="F4" s="10" t="s">
        <v>54</v>
      </c>
      <c r="G4" s="6" t="s">
        <v>51</v>
      </c>
      <c r="H4" s="79">
        <v>0.50520833333333337</v>
      </c>
      <c r="I4" s="72"/>
      <c r="J4" s="6" t="s">
        <v>55</v>
      </c>
      <c r="K4" s="69" t="s">
        <v>9</v>
      </c>
      <c r="L4" s="33" t="s">
        <v>19</v>
      </c>
      <c r="M4" s="64" t="s">
        <v>147</v>
      </c>
    </row>
    <row r="5" spans="1:15" x14ac:dyDescent="0.3">
      <c r="A5" s="65">
        <v>3</v>
      </c>
      <c r="B5" s="5" t="s">
        <v>72</v>
      </c>
      <c r="C5" s="8" t="s">
        <v>73</v>
      </c>
      <c r="D5" s="24" t="s">
        <v>18</v>
      </c>
      <c r="E5" s="9" t="s">
        <v>22</v>
      </c>
      <c r="F5" s="10" t="s">
        <v>74</v>
      </c>
      <c r="G5" s="6" t="s">
        <v>12</v>
      </c>
      <c r="H5" s="79">
        <v>0.50694444444444497</v>
      </c>
      <c r="I5" s="74">
        <v>5000</v>
      </c>
      <c r="J5" s="6"/>
      <c r="K5" s="69" t="s">
        <v>9</v>
      </c>
      <c r="L5" s="33" t="s">
        <v>19</v>
      </c>
      <c r="M5" s="64" t="s">
        <v>76</v>
      </c>
    </row>
    <row r="6" spans="1:15" x14ac:dyDescent="0.3">
      <c r="A6" s="65">
        <v>4</v>
      </c>
      <c r="B6" s="5" t="s">
        <v>75</v>
      </c>
      <c r="C6" s="8" t="s">
        <v>41</v>
      </c>
      <c r="D6" s="24" t="s">
        <v>18</v>
      </c>
      <c r="E6" s="9" t="s">
        <v>42</v>
      </c>
      <c r="F6" s="10" t="s">
        <v>43</v>
      </c>
      <c r="G6" s="6" t="s">
        <v>12</v>
      </c>
      <c r="H6" s="79">
        <v>0.50868055555555602</v>
      </c>
      <c r="I6" s="72"/>
      <c r="J6" s="6"/>
      <c r="K6" s="69" t="s">
        <v>9</v>
      </c>
      <c r="L6" s="33" t="s">
        <v>19</v>
      </c>
      <c r="M6" s="64" t="s">
        <v>149</v>
      </c>
    </row>
    <row r="7" spans="1:15" x14ac:dyDescent="0.3">
      <c r="A7" s="65">
        <v>5</v>
      </c>
      <c r="B7" s="5" t="s">
        <v>50</v>
      </c>
      <c r="C7" s="8" t="s">
        <v>56</v>
      </c>
      <c r="D7" s="24" t="s">
        <v>57</v>
      </c>
      <c r="E7" s="9" t="s">
        <v>58</v>
      </c>
      <c r="F7" s="10" t="s">
        <v>59</v>
      </c>
      <c r="G7" s="6" t="s">
        <v>51</v>
      </c>
      <c r="H7" s="79">
        <v>0.51041666666666696</v>
      </c>
      <c r="I7" s="72"/>
      <c r="J7" s="6" t="s">
        <v>60</v>
      </c>
      <c r="K7" s="69" t="s">
        <v>9</v>
      </c>
      <c r="L7" s="33" t="s">
        <v>19</v>
      </c>
      <c r="M7" s="64" t="s">
        <v>147</v>
      </c>
    </row>
    <row r="8" spans="1:15" x14ac:dyDescent="0.3">
      <c r="A8" s="65">
        <v>6</v>
      </c>
      <c r="B8" s="5" t="s">
        <v>50</v>
      </c>
      <c r="C8" s="8" t="s">
        <v>61</v>
      </c>
      <c r="D8" s="24" t="s">
        <v>39</v>
      </c>
      <c r="E8" s="9" t="s">
        <v>58</v>
      </c>
      <c r="F8" s="10" t="s">
        <v>62</v>
      </c>
      <c r="G8" s="6" t="s">
        <v>51</v>
      </c>
      <c r="H8" s="79">
        <v>0.51215277777777801</v>
      </c>
      <c r="I8" s="72"/>
      <c r="J8" s="6" t="s">
        <v>55</v>
      </c>
      <c r="K8" s="69" t="s">
        <v>9</v>
      </c>
      <c r="L8" s="33" t="s">
        <v>19</v>
      </c>
      <c r="M8" s="64" t="s">
        <v>147</v>
      </c>
    </row>
    <row r="9" spans="1:15" x14ac:dyDescent="0.3">
      <c r="A9" s="65">
        <v>7</v>
      </c>
      <c r="B9" s="5" t="s">
        <v>36</v>
      </c>
      <c r="C9" s="8" t="s">
        <v>77</v>
      </c>
      <c r="D9" s="24" t="s">
        <v>38</v>
      </c>
      <c r="E9" s="9" t="s">
        <v>78</v>
      </c>
      <c r="F9" s="10" t="s">
        <v>79</v>
      </c>
      <c r="G9" s="6" t="s">
        <v>37</v>
      </c>
      <c r="H9" s="79">
        <v>0.51388888888888895</v>
      </c>
      <c r="I9" s="72"/>
      <c r="J9" s="6" t="s">
        <v>55</v>
      </c>
      <c r="K9" s="69" t="s">
        <v>9</v>
      </c>
      <c r="L9" s="33" t="s">
        <v>19</v>
      </c>
      <c r="M9" s="64" t="s">
        <v>153</v>
      </c>
      <c r="N9" s="75" t="s">
        <v>133</v>
      </c>
    </row>
    <row r="10" spans="1:15" x14ac:dyDescent="0.3">
      <c r="A10" s="65">
        <v>8</v>
      </c>
      <c r="B10" s="5" t="s">
        <v>50</v>
      </c>
      <c r="C10" s="8" t="s">
        <v>63</v>
      </c>
      <c r="D10" s="24" t="s">
        <v>17</v>
      </c>
      <c r="E10" s="9" t="s">
        <v>64</v>
      </c>
      <c r="F10" s="10" t="s">
        <v>65</v>
      </c>
      <c r="G10" s="6" t="s">
        <v>51</v>
      </c>
      <c r="H10" s="79">
        <v>0.515625</v>
      </c>
      <c r="I10" s="72"/>
      <c r="J10" s="6" t="s">
        <v>55</v>
      </c>
      <c r="K10" s="69" t="s">
        <v>9</v>
      </c>
      <c r="L10" s="33" t="s">
        <v>19</v>
      </c>
      <c r="M10" s="64" t="s">
        <v>147</v>
      </c>
      <c r="N10" s="76" t="s">
        <v>134</v>
      </c>
    </row>
    <row r="11" spans="1:15" x14ac:dyDescent="0.3">
      <c r="A11" s="65">
        <v>9</v>
      </c>
      <c r="B11" s="5" t="s">
        <v>50</v>
      </c>
      <c r="C11" s="8" t="s">
        <v>66</v>
      </c>
      <c r="D11" s="24" t="s">
        <v>35</v>
      </c>
      <c r="E11" s="9" t="s">
        <v>67</v>
      </c>
      <c r="F11" s="10" t="s">
        <v>68</v>
      </c>
      <c r="G11" s="6" t="s">
        <v>51</v>
      </c>
      <c r="H11" s="79">
        <v>0.51736111111111105</v>
      </c>
      <c r="I11" s="72"/>
      <c r="J11" s="6" t="s">
        <v>55</v>
      </c>
      <c r="K11" s="69" t="s">
        <v>9</v>
      </c>
      <c r="L11" s="33" t="s">
        <v>19</v>
      </c>
      <c r="M11" s="64" t="s">
        <v>147</v>
      </c>
    </row>
    <row r="12" spans="1:15" x14ac:dyDescent="0.3">
      <c r="A12" s="65">
        <v>10</v>
      </c>
      <c r="B12" s="5" t="s">
        <v>86</v>
      </c>
      <c r="C12" s="8" t="s">
        <v>84</v>
      </c>
      <c r="D12" s="24" t="s">
        <v>14</v>
      </c>
      <c r="E12" s="9" t="s">
        <v>58</v>
      </c>
      <c r="F12" s="10" t="s">
        <v>85</v>
      </c>
      <c r="G12" s="6" t="s">
        <v>11</v>
      </c>
      <c r="H12" s="79">
        <v>0.51909722222222299</v>
      </c>
      <c r="I12" s="72"/>
      <c r="J12" s="6" t="s">
        <v>55</v>
      </c>
      <c r="K12" s="69" t="s">
        <v>9</v>
      </c>
      <c r="L12" s="31"/>
      <c r="M12" s="64" t="s">
        <v>150</v>
      </c>
      <c r="N12" s="75" t="s">
        <v>133</v>
      </c>
    </row>
    <row r="13" spans="1:15" x14ac:dyDescent="0.3">
      <c r="A13" s="65">
        <v>11</v>
      </c>
      <c r="B13" s="5" t="s">
        <v>86</v>
      </c>
      <c r="C13" s="8" t="s">
        <v>81</v>
      </c>
      <c r="D13" s="24" t="s">
        <v>17</v>
      </c>
      <c r="E13" s="9" t="s">
        <v>87</v>
      </c>
      <c r="F13" s="10" t="s">
        <v>88</v>
      </c>
      <c r="G13" s="6" t="s">
        <v>11</v>
      </c>
      <c r="H13" s="79">
        <v>0.52083333333333404</v>
      </c>
      <c r="I13" s="72"/>
      <c r="J13" s="6" t="s">
        <v>55</v>
      </c>
      <c r="K13" s="69" t="s">
        <v>9</v>
      </c>
      <c r="L13" s="31"/>
      <c r="M13" s="64" t="s">
        <v>150</v>
      </c>
      <c r="N13" s="75" t="s">
        <v>133</v>
      </c>
    </row>
    <row r="14" spans="1:15" x14ac:dyDescent="0.3">
      <c r="A14" s="65">
        <v>12</v>
      </c>
      <c r="B14" s="5" t="s">
        <v>95</v>
      </c>
      <c r="C14" s="8" t="s">
        <v>82</v>
      </c>
      <c r="D14" s="24" t="s">
        <v>89</v>
      </c>
      <c r="E14" s="9" t="s">
        <v>90</v>
      </c>
      <c r="F14" s="10" t="s">
        <v>91</v>
      </c>
      <c r="G14" s="6" t="s">
        <v>11</v>
      </c>
      <c r="H14" s="79">
        <v>0.52256944444444497</v>
      </c>
      <c r="I14" s="72"/>
      <c r="J14" s="6" t="s">
        <v>55</v>
      </c>
      <c r="K14" s="69" t="s">
        <v>9</v>
      </c>
      <c r="L14" s="31"/>
      <c r="M14" s="64" t="s">
        <v>150</v>
      </c>
    </row>
    <row r="15" spans="1:15" x14ac:dyDescent="0.3">
      <c r="A15" s="65">
        <v>13</v>
      </c>
      <c r="B15" s="5" t="s">
        <v>94</v>
      </c>
      <c r="C15" s="8" t="s">
        <v>83</v>
      </c>
      <c r="D15" s="24" t="s">
        <v>14</v>
      </c>
      <c r="E15" s="9" t="s">
        <v>92</v>
      </c>
      <c r="F15" s="10" t="s">
        <v>93</v>
      </c>
      <c r="G15" s="6" t="s">
        <v>11</v>
      </c>
      <c r="H15" s="79">
        <v>0.52430555555555602</v>
      </c>
      <c r="I15" s="72"/>
      <c r="J15" s="6" t="s">
        <v>55</v>
      </c>
      <c r="K15" s="69" t="s">
        <v>9</v>
      </c>
      <c r="L15" s="31"/>
      <c r="M15" s="64" t="s">
        <v>150</v>
      </c>
    </row>
    <row r="16" spans="1:15" ht="15.6" x14ac:dyDescent="0.3">
      <c r="A16" s="68">
        <v>14</v>
      </c>
      <c r="B16" s="26" t="s">
        <v>122</v>
      </c>
      <c r="C16" s="27" t="s">
        <v>96</v>
      </c>
      <c r="D16" s="28" t="s">
        <v>16</v>
      </c>
      <c r="E16" s="29" t="s">
        <v>97</v>
      </c>
      <c r="F16" s="29" t="s">
        <v>98</v>
      </c>
      <c r="G16" s="30" t="s">
        <v>99</v>
      </c>
      <c r="H16" s="73"/>
      <c r="I16" s="73"/>
      <c r="J16" s="30" t="s">
        <v>55</v>
      </c>
      <c r="K16" s="69" t="s">
        <v>9</v>
      </c>
      <c r="L16" s="33" t="s">
        <v>19</v>
      </c>
      <c r="M16" s="64" t="s">
        <v>150</v>
      </c>
    </row>
    <row r="17" spans="1:14" x14ac:dyDescent="0.3">
      <c r="A17" s="65">
        <v>15</v>
      </c>
      <c r="B17" s="5" t="s">
        <v>100</v>
      </c>
      <c r="C17" s="8" t="s">
        <v>101</v>
      </c>
      <c r="D17" s="24" t="s">
        <v>21</v>
      </c>
      <c r="E17" s="9" t="s">
        <v>90</v>
      </c>
      <c r="F17" s="10" t="s">
        <v>102</v>
      </c>
      <c r="G17" s="6" t="s">
        <v>103</v>
      </c>
      <c r="H17" s="79">
        <v>0.52604166666666696</v>
      </c>
      <c r="I17" s="72"/>
      <c r="J17" s="6" t="s">
        <v>55</v>
      </c>
      <c r="K17" s="69" t="s">
        <v>9</v>
      </c>
      <c r="L17" s="33" t="s">
        <v>19</v>
      </c>
      <c r="M17" s="64" t="s">
        <v>148</v>
      </c>
    </row>
    <row r="18" spans="1:14" x14ac:dyDescent="0.3">
      <c r="A18" s="65">
        <v>16</v>
      </c>
      <c r="B18" s="5" t="s">
        <v>105</v>
      </c>
      <c r="C18" s="8" t="s">
        <v>106</v>
      </c>
      <c r="D18" s="24" t="s">
        <v>39</v>
      </c>
      <c r="E18" s="9" t="s">
        <v>107</v>
      </c>
      <c r="F18" s="10" t="s">
        <v>108</v>
      </c>
      <c r="G18" s="6" t="s">
        <v>109</v>
      </c>
      <c r="H18" s="79">
        <v>0.52777777777777801</v>
      </c>
      <c r="I18" s="74">
        <v>5000</v>
      </c>
      <c r="J18" s="6" t="s">
        <v>55</v>
      </c>
      <c r="K18" s="69" t="s">
        <v>9</v>
      </c>
      <c r="L18" s="33" t="s">
        <v>19</v>
      </c>
      <c r="M18" s="64" t="s">
        <v>149</v>
      </c>
    </row>
    <row r="19" spans="1:14" x14ac:dyDescent="0.3">
      <c r="A19" s="65">
        <v>17</v>
      </c>
      <c r="B19" s="5" t="s">
        <v>121</v>
      </c>
      <c r="C19" s="8" t="s">
        <v>110</v>
      </c>
      <c r="D19" s="24" t="s">
        <v>20</v>
      </c>
      <c r="E19" s="9" t="s">
        <v>90</v>
      </c>
      <c r="F19" s="10" t="s">
        <v>111</v>
      </c>
      <c r="G19" s="6" t="s">
        <v>112</v>
      </c>
      <c r="H19" s="79">
        <v>0.52951388888888995</v>
      </c>
      <c r="I19" s="72"/>
      <c r="J19" s="6" t="s">
        <v>55</v>
      </c>
      <c r="K19" s="69" t="s">
        <v>9</v>
      </c>
      <c r="L19" s="31"/>
      <c r="M19" s="64" t="s">
        <v>151</v>
      </c>
    </row>
    <row r="20" spans="1:14" x14ac:dyDescent="0.3">
      <c r="A20" s="65">
        <v>18</v>
      </c>
      <c r="B20" s="5" t="s">
        <v>114</v>
      </c>
      <c r="C20" s="8" t="s">
        <v>113</v>
      </c>
      <c r="D20" s="24" t="s">
        <v>17</v>
      </c>
      <c r="E20" s="9" t="s">
        <v>115</v>
      </c>
      <c r="F20" s="10" t="s">
        <v>116</v>
      </c>
      <c r="G20" s="6" t="s">
        <v>11</v>
      </c>
      <c r="H20" s="79">
        <v>0.531250000000001</v>
      </c>
      <c r="I20" s="72"/>
      <c r="J20" s="6" t="s">
        <v>55</v>
      </c>
      <c r="K20" s="69" t="s">
        <v>9</v>
      </c>
      <c r="L20" s="31"/>
      <c r="M20" s="64" t="s">
        <v>150</v>
      </c>
    </row>
    <row r="21" spans="1:14" x14ac:dyDescent="0.3">
      <c r="A21" s="65">
        <v>19</v>
      </c>
      <c r="B21" s="5" t="s">
        <v>118</v>
      </c>
      <c r="C21" s="8" t="s">
        <v>117</v>
      </c>
      <c r="D21" s="24" t="s">
        <v>119</v>
      </c>
      <c r="E21" s="9" t="s">
        <v>23</v>
      </c>
      <c r="F21" s="10" t="s">
        <v>120</v>
      </c>
      <c r="G21" s="6" t="s">
        <v>109</v>
      </c>
      <c r="H21" s="79">
        <v>0.53298611111111205</v>
      </c>
      <c r="I21" s="72"/>
      <c r="J21" s="6" t="s">
        <v>55</v>
      </c>
      <c r="K21" s="69" t="s">
        <v>9</v>
      </c>
      <c r="L21" s="33" t="s">
        <v>19</v>
      </c>
      <c r="M21" s="64" t="s">
        <v>147</v>
      </c>
      <c r="N21" s="75" t="s">
        <v>133</v>
      </c>
    </row>
    <row r="22" spans="1:14" ht="17.399999999999999" thickBot="1" x14ac:dyDescent="0.35">
      <c r="A22" s="66">
        <v>20</v>
      </c>
      <c r="B22" s="5" t="s">
        <v>100</v>
      </c>
      <c r="C22" s="8" t="s">
        <v>104</v>
      </c>
      <c r="D22" s="24" t="s">
        <v>16</v>
      </c>
      <c r="E22" s="9" t="s">
        <v>90</v>
      </c>
      <c r="F22" s="10" t="s">
        <v>102</v>
      </c>
      <c r="G22" s="6" t="s">
        <v>103</v>
      </c>
      <c r="H22" s="79">
        <v>0.53472222222222299</v>
      </c>
      <c r="I22" s="72"/>
      <c r="J22" s="6" t="s">
        <v>55</v>
      </c>
      <c r="K22" s="69" t="s">
        <v>9</v>
      </c>
      <c r="L22" s="33" t="s">
        <v>19</v>
      </c>
      <c r="M22" s="64" t="s">
        <v>148</v>
      </c>
    </row>
    <row r="23" spans="1:14" x14ac:dyDescent="0.3">
      <c r="A23" s="65">
        <v>21</v>
      </c>
      <c r="B23" s="5" t="s">
        <v>125</v>
      </c>
      <c r="C23" s="8" t="s">
        <v>123</v>
      </c>
      <c r="D23" s="24" t="s">
        <v>126</v>
      </c>
      <c r="E23" s="9" t="s">
        <v>127</v>
      </c>
      <c r="F23" s="10" t="s">
        <v>128</v>
      </c>
      <c r="G23" s="6" t="s">
        <v>131</v>
      </c>
      <c r="H23" s="79">
        <v>0.53645833333333404</v>
      </c>
      <c r="I23" s="72"/>
      <c r="J23" s="6" t="s">
        <v>55</v>
      </c>
      <c r="K23" s="69" t="s">
        <v>9</v>
      </c>
      <c r="L23" s="31"/>
      <c r="M23" s="64" t="s">
        <v>152</v>
      </c>
    </row>
    <row r="24" spans="1:14" ht="17.399999999999999" thickBot="1" x14ac:dyDescent="0.35">
      <c r="A24" s="66">
        <v>22</v>
      </c>
      <c r="B24" s="5" t="s">
        <v>125</v>
      </c>
      <c r="C24" s="8" t="s">
        <v>124</v>
      </c>
      <c r="D24" s="24" t="s">
        <v>17</v>
      </c>
      <c r="E24" s="9" t="s">
        <v>129</v>
      </c>
      <c r="F24" s="10" t="s">
        <v>130</v>
      </c>
      <c r="G24" s="6" t="s">
        <v>131</v>
      </c>
      <c r="H24" s="79">
        <v>0.53819444444444497</v>
      </c>
      <c r="I24" s="72"/>
      <c r="J24" s="6" t="s">
        <v>55</v>
      </c>
      <c r="K24" s="69" t="s">
        <v>9</v>
      </c>
      <c r="L24" s="31"/>
      <c r="M24" s="64" t="s">
        <v>152</v>
      </c>
    </row>
    <row r="25" spans="1:14" ht="15.6" x14ac:dyDescent="0.3">
      <c r="H25" s="4"/>
      <c r="K25" s="31"/>
    </row>
    <row r="26" spans="1:14" x14ac:dyDescent="0.3">
      <c r="J26" s="58" t="s">
        <v>44</v>
      </c>
      <c r="K26" s="10" t="s">
        <v>9</v>
      </c>
    </row>
    <row r="27" spans="1:14" ht="15.6" x14ac:dyDescent="0.3">
      <c r="H27" s="4"/>
      <c r="J27" s="57"/>
      <c r="K27" s="59" t="s">
        <v>45</v>
      </c>
    </row>
    <row r="28" spans="1:14" ht="15.6" x14ac:dyDescent="0.3">
      <c r="H28" s="4"/>
      <c r="J28" s="57"/>
      <c r="K28" s="60" t="s">
        <v>46</v>
      </c>
    </row>
    <row r="29" spans="1:14" ht="15.6" x14ac:dyDescent="0.3">
      <c r="H29" s="4"/>
      <c r="J29" s="57"/>
      <c r="K29" s="61" t="s">
        <v>47</v>
      </c>
    </row>
    <row r="30" spans="1:14" ht="15.6" x14ac:dyDescent="0.3">
      <c r="H30" s="4"/>
      <c r="J30" s="57"/>
      <c r="K30" s="62" t="s">
        <v>48</v>
      </c>
    </row>
    <row r="31" spans="1:14" ht="15.6" x14ac:dyDescent="0.3">
      <c r="H31" s="4"/>
      <c r="J31" s="57"/>
      <c r="K31" s="63" t="s">
        <v>49</v>
      </c>
    </row>
    <row r="32" spans="1:14" ht="15.6" x14ac:dyDescent="0.3">
      <c r="H32" s="4"/>
    </row>
    <row r="33" spans="8:8" ht="15.6" x14ac:dyDescent="0.3">
      <c r="H33" s="4"/>
    </row>
    <row r="34" spans="8:8" ht="15.6" x14ac:dyDescent="0.3">
      <c r="H34" s="4"/>
    </row>
    <row r="35" spans="8:8" ht="15.6" x14ac:dyDescent="0.3">
      <c r="H35" s="4"/>
    </row>
    <row r="36" spans="8:8" ht="15.6" x14ac:dyDescent="0.3">
      <c r="H36" s="4"/>
    </row>
    <row r="37" spans="8:8" ht="15.6" x14ac:dyDescent="0.3">
      <c r="H37" s="4"/>
    </row>
    <row r="38" spans="8:8" ht="15.6" x14ac:dyDescent="0.3">
      <c r="H38" s="4"/>
    </row>
    <row r="39" spans="8:8" ht="15.6" x14ac:dyDescent="0.3">
      <c r="H39" s="4"/>
    </row>
    <row r="40" spans="8:8" ht="15.6" x14ac:dyDescent="0.3">
      <c r="H40" s="4"/>
    </row>
    <row r="41" spans="8:8" ht="15.6" x14ac:dyDescent="0.3">
      <c r="H41" s="4"/>
    </row>
    <row r="42" spans="8:8" ht="15.6" x14ac:dyDescent="0.3">
      <c r="H42" s="4"/>
    </row>
    <row r="43" spans="8:8" ht="15.6" x14ac:dyDescent="0.3">
      <c r="H43" s="4"/>
    </row>
    <row r="44" spans="8:8" ht="15.6" x14ac:dyDescent="0.3">
      <c r="H44" s="4"/>
    </row>
    <row r="45" spans="8:8" ht="15.6" x14ac:dyDescent="0.3">
      <c r="H45" s="4"/>
    </row>
    <row r="46" spans="8:8" ht="15.6" x14ac:dyDescent="0.3">
      <c r="H46" s="4"/>
    </row>
    <row r="47" spans="8:8" ht="15.6" x14ac:dyDescent="0.3">
      <c r="H47" s="4"/>
    </row>
    <row r="48" spans="8:8" ht="15.6" x14ac:dyDescent="0.3">
      <c r="H48" s="4"/>
    </row>
    <row r="49" spans="8:8" ht="15.6" x14ac:dyDescent="0.3">
      <c r="H49" s="4"/>
    </row>
    <row r="50" spans="8:8" ht="15.6" x14ac:dyDescent="0.3">
      <c r="H50" s="4"/>
    </row>
    <row r="51" spans="8:8" ht="15.6" x14ac:dyDescent="0.3">
      <c r="H51" s="4"/>
    </row>
    <row r="52" spans="8:8" ht="15.6" x14ac:dyDescent="0.3">
      <c r="H52" s="4"/>
    </row>
    <row r="53" spans="8:8" ht="15.6" x14ac:dyDescent="0.3">
      <c r="H53" s="4"/>
    </row>
    <row r="54" spans="8:8" ht="15.6" x14ac:dyDescent="0.3">
      <c r="H54" s="4"/>
    </row>
    <row r="55" spans="8:8" ht="15.6" x14ac:dyDescent="0.3">
      <c r="H55" s="4"/>
    </row>
    <row r="56" spans="8:8" ht="15.6" x14ac:dyDescent="0.3">
      <c r="H56" s="4"/>
    </row>
    <row r="57" spans="8:8" ht="15.6" x14ac:dyDescent="0.3">
      <c r="H57" s="4"/>
    </row>
    <row r="58" spans="8:8" ht="15.6" x14ac:dyDescent="0.3">
      <c r="H58" s="4"/>
    </row>
    <row r="59" spans="8:8" ht="15.6" x14ac:dyDescent="0.3">
      <c r="H59" s="4"/>
    </row>
    <row r="60" spans="8:8" ht="15.6" x14ac:dyDescent="0.3">
      <c r="H60" s="4"/>
    </row>
    <row r="61" spans="8:8" ht="15.6" x14ac:dyDescent="0.3">
      <c r="H61" s="4"/>
    </row>
    <row r="62" spans="8:8" ht="15.6" x14ac:dyDescent="0.3">
      <c r="H62" s="4"/>
    </row>
    <row r="63" spans="8:8" ht="15.6" x14ac:dyDescent="0.3">
      <c r="H63" s="4"/>
    </row>
    <row r="64" spans="8:8" ht="15.6" x14ac:dyDescent="0.3">
      <c r="H64" s="4"/>
    </row>
    <row r="65" spans="8:8" ht="15.6" x14ac:dyDescent="0.3">
      <c r="H65" s="4"/>
    </row>
    <row r="66" spans="8:8" ht="15.6" x14ac:dyDescent="0.3">
      <c r="H66" s="4"/>
    </row>
    <row r="67" spans="8:8" ht="15.6" x14ac:dyDescent="0.3">
      <c r="H67" s="4"/>
    </row>
    <row r="68" spans="8:8" ht="15.6" x14ac:dyDescent="0.3">
      <c r="H68" s="4"/>
    </row>
    <row r="69" spans="8:8" ht="15.6" x14ac:dyDescent="0.3">
      <c r="H69" s="4"/>
    </row>
    <row r="70" spans="8:8" ht="15.6" x14ac:dyDescent="0.3">
      <c r="H70" s="4"/>
    </row>
    <row r="71" spans="8:8" ht="15.6" x14ac:dyDescent="0.3">
      <c r="H71" s="4"/>
    </row>
    <row r="72" spans="8:8" ht="15.6" x14ac:dyDescent="0.3">
      <c r="H72" s="4"/>
    </row>
    <row r="73" spans="8:8" ht="15.6" x14ac:dyDescent="0.3">
      <c r="H73" s="4"/>
    </row>
    <row r="74" spans="8:8" ht="15.6" x14ac:dyDescent="0.3">
      <c r="H74" s="4"/>
    </row>
    <row r="75" spans="8:8" ht="15.6" x14ac:dyDescent="0.3">
      <c r="H75" s="4"/>
    </row>
    <row r="76" spans="8:8" ht="15.6" x14ac:dyDescent="0.3">
      <c r="H76" s="4"/>
    </row>
    <row r="77" spans="8:8" ht="15.6" x14ac:dyDescent="0.3">
      <c r="H77" s="4"/>
    </row>
    <row r="78" spans="8:8" ht="15.6" x14ac:dyDescent="0.3">
      <c r="H78" s="4"/>
    </row>
    <row r="79" spans="8:8" ht="15.6" x14ac:dyDescent="0.3">
      <c r="H79" s="4"/>
    </row>
    <row r="80" spans="8:8" ht="15.6" x14ac:dyDescent="0.3">
      <c r="H80" s="4"/>
    </row>
    <row r="81" spans="8:8" ht="15.6" x14ac:dyDescent="0.3">
      <c r="H81" s="4"/>
    </row>
    <row r="82" spans="8:8" ht="15.6" x14ac:dyDescent="0.3">
      <c r="H82" s="4"/>
    </row>
    <row r="83" spans="8:8" ht="15.6" x14ac:dyDescent="0.3">
      <c r="H83" s="4"/>
    </row>
    <row r="84" spans="8:8" ht="15.6" x14ac:dyDescent="0.3">
      <c r="H84" s="4"/>
    </row>
    <row r="85" spans="8:8" ht="15.6" x14ac:dyDescent="0.3">
      <c r="H85" s="4"/>
    </row>
    <row r="86" spans="8:8" ht="15.6" x14ac:dyDescent="0.3">
      <c r="H86" s="4"/>
    </row>
    <row r="87" spans="8:8" ht="15.6" x14ac:dyDescent="0.3">
      <c r="H87" s="80"/>
    </row>
    <row r="88" spans="8:8" ht="15.6" x14ac:dyDescent="0.3">
      <c r="H88" s="80"/>
    </row>
    <row r="89" spans="8:8" ht="15.6" x14ac:dyDescent="0.3">
      <c r="H89" s="80"/>
    </row>
    <row r="90" spans="8:8" ht="15.6" x14ac:dyDescent="0.3">
      <c r="H90" s="80"/>
    </row>
  </sheetData>
  <sortState ref="A3:M66">
    <sortCondition ref="C1"/>
  </sortState>
  <pageMargins left="0.25" right="0.25" top="0.75" bottom="0.75" header="0.3" footer="0.3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zoomScale="80" zoomScaleNormal="80" workbookViewId="0">
      <pane xSplit="2" ySplit="2" topLeftCell="D3" activePane="bottomRight" state="frozen"/>
      <selection pane="topRight" activeCell="D1" sqref="D1"/>
      <selection pane="bottomLeft" activeCell="A3" sqref="A3"/>
      <selection pane="bottomRight" activeCell="K10" sqref="K10"/>
    </sheetView>
  </sheetViews>
  <sheetFormatPr baseColWidth="10" defaultColWidth="11.44140625" defaultRowHeight="16.8" x14ac:dyDescent="0.3"/>
  <cols>
    <col min="1" max="1" width="5.6640625" style="7" customWidth="1"/>
    <col min="2" max="2" width="32.5546875" style="4" customWidth="1"/>
    <col min="3" max="3" width="29.44140625" style="4" customWidth="1"/>
    <col min="4" max="4" width="12.6640625" style="25" bestFit="1" customWidth="1"/>
    <col min="5" max="5" width="30" style="4" bestFit="1" customWidth="1"/>
    <col min="6" max="6" width="24.109375" style="4" customWidth="1"/>
    <col min="7" max="7" width="5.6640625" style="7" customWidth="1"/>
    <col min="8" max="8" width="14" style="81" customWidth="1"/>
    <col min="9" max="9" width="14" style="4" customWidth="1"/>
    <col min="10" max="10" width="67.6640625" style="38" bestFit="1" customWidth="1"/>
    <col min="11" max="12" width="17.6640625" style="38" customWidth="1"/>
    <col min="13" max="13" width="5.6640625" style="7" customWidth="1"/>
    <col min="14" max="16384" width="11.44140625" style="4"/>
  </cols>
  <sheetData>
    <row r="1" spans="1:13" customFormat="1" ht="17.399999999999999" thickBot="1" x14ac:dyDescent="0.35">
      <c r="A1" s="44"/>
      <c r="B1" s="45" t="s">
        <v>136</v>
      </c>
      <c r="C1" s="46"/>
      <c r="D1" s="47"/>
      <c r="E1" s="48"/>
      <c r="F1" s="48"/>
      <c r="G1" s="42"/>
      <c r="H1" s="19"/>
      <c r="I1" s="19"/>
      <c r="J1" s="43"/>
      <c r="K1" s="43"/>
      <c r="L1" s="43"/>
      <c r="M1" s="42"/>
    </row>
    <row r="2" spans="1:13" ht="34.200000000000003" thickBot="1" x14ac:dyDescent="0.35">
      <c r="A2" s="49" t="s">
        <v>0</v>
      </c>
      <c r="B2" s="50" t="s">
        <v>1</v>
      </c>
      <c r="C2" s="50" t="s">
        <v>2</v>
      </c>
      <c r="D2" s="51" t="s">
        <v>15</v>
      </c>
      <c r="E2" s="50" t="s">
        <v>3</v>
      </c>
      <c r="F2" s="50" t="s">
        <v>4</v>
      </c>
      <c r="G2" s="50" t="s">
        <v>0</v>
      </c>
      <c r="H2" s="77" t="s">
        <v>135</v>
      </c>
      <c r="I2" s="67" t="s">
        <v>132</v>
      </c>
      <c r="J2" s="52" t="s">
        <v>24</v>
      </c>
      <c r="K2" s="52" t="s">
        <v>25</v>
      </c>
      <c r="L2" s="53" t="s">
        <v>26</v>
      </c>
      <c r="M2" s="50" t="s">
        <v>0</v>
      </c>
    </row>
    <row r="3" spans="1:13" x14ac:dyDescent="0.3">
      <c r="A3" s="70">
        <v>1</v>
      </c>
      <c r="B3" s="17" t="s">
        <v>50</v>
      </c>
      <c r="C3" s="11" t="s">
        <v>69</v>
      </c>
      <c r="D3" s="23" t="s">
        <v>14</v>
      </c>
      <c r="E3" s="12" t="s">
        <v>70</v>
      </c>
      <c r="F3" s="13" t="s">
        <v>71</v>
      </c>
      <c r="G3" s="70">
        <v>1</v>
      </c>
      <c r="H3" s="78">
        <v>0.50347222222222221</v>
      </c>
      <c r="I3" s="71">
        <v>1000</v>
      </c>
      <c r="J3" s="36" t="s">
        <v>138</v>
      </c>
      <c r="K3" s="82"/>
      <c r="L3" s="37"/>
      <c r="M3" s="70">
        <v>1</v>
      </c>
    </row>
    <row r="4" spans="1:13" x14ac:dyDescent="0.3">
      <c r="A4" s="65">
        <v>2</v>
      </c>
      <c r="B4" s="5" t="s">
        <v>50</v>
      </c>
      <c r="C4" s="8" t="s">
        <v>52</v>
      </c>
      <c r="D4" s="24" t="s">
        <v>17</v>
      </c>
      <c r="E4" s="9" t="s">
        <v>53</v>
      </c>
      <c r="F4" s="10" t="s">
        <v>54</v>
      </c>
      <c r="G4" s="65">
        <v>2</v>
      </c>
      <c r="H4" s="79">
        <v>0.50520833333333337</v>
      </c>
      <c r="I4" s="72">
        <v>1000</v>
      </c>
      <c r="J4" s="36" t="s">
        <v>138</v>
      </c>
      <c r="K4" s="82"/>
      <c r="L4" s="37"/>
      <c r="M4" s="65">
        <v>2</v>
      </c>
    </row>
    <row r="5" spans="1:13" x14ac:dyDescent="0.3">
      <c r="A5" s="65">
        <v>3</v>
      </c>
      <c r="B5" s="5" t="s">
        <v>72</v>
      </c>
      <c r="C5" s="8" t="s">
        <v>73</v>
      </c>
      <c r="D5" s="24" t="s">
        <v>18</v>
      </c>
      <c r="E5" s="9" t="s">
        <v>22</v>
      </c>
      <c r="F5" s="10" t="s">
        <v>74</v>
      </c>
      <c r="G5" s="65">
        <v>3</v>
      </c>
      <c r="H5" s="79">
        <v>0.50694444444444497</v>
      </c>
      <c r="I5" s="74">
        <v>5000</v>
      </c>
      <c r="J5" s="36" t="s">
        <v>138</v>
      </c>
      <c r="K5" s="82"/>
      <c r="L5" s="37"/>
      <c r="M5" s="65">
        <v>3</v>
      </c>
    </row>
    <row r="6" spans="1:13" x14ac:dyDescent="0.3">
      <c r="A6" s="65">
        <v>4</v>
      </c>
      <c r="B6" s="5" t="s">
        <v>75</v>
      </c>
      <c r="C6" s="8" t="s">
        <v>41</v>
      </c>
      <c r="D6" s="24" t="s">
        <v>18</v>
      </c>
      <c r="E6" s="9" t="s">
        <v>42</v>
      </c>
      <c r="F6" s="10" t="s">
        <v>43</v>
      </c>
      <c r="G6" s="65">
        <v>4</v>
      </c>
      <c r="H6" s="79">
        <v>0.50868055555555602</v>
      </c>
      <c r="I6" s="74">
        <v>3000</v>
      </c>
      <c r="J6" s="36" t="s">
        <v>139</v>
      </c>
      <c r="K6" s="82">
        <v>3500</v>
      </c>
      <c r="L6" s="37"/>
      <c r="M6" s="65">
        <v>4</v>
      </c>
    </row>
    <row r="7" spans="1:13" x14ac:dyDescent="0.3">
      <c r="A7" s="65">
        <v>5</v>
      </c>
      <c r="B7" s="5" t="s">
        <v>50</v>
      </c>
      <c r="C7" s="8" t="s">
        <v>56</v>
      </c>
      <c r="D7" s="24" t="s">
        <v>57</v>
      </c>
      <c r="E7" s="9" t="s">
        <v>58</v>
      </c>
      <c r="F7" s="10" t="s">
        <v>59</v>
      </c>
      <c r="G7" s="65">
        <v>5</v>
      </c>
      <c r="H7" s="79">
        <v>0.51041666666666696</v>
      </c>
      <c r="I7" s="72">
        <v>1000</v>
      </c>
      <c r="J7" s="36" t="s">
        <v>140</v>
      </c>
      <c r="K7" s="82"/>
      <c r="L7" s="37">
        <v>3500</v>
      </c>
      <c r="M7" s="65">
        <v>5</v>
      </c>
    </row>
    <row r="8" spans="1:13" x14ac:dyDescent="0.3">
      <c r="A8" s="65">
        <v>6</v>
      </c>
      <c r="B8" s="5" t="s">
        <v>50</v>
      </c>
      <c r="C8" s="8" t="s">
        <v>61</v>
      </c>
      <c r="D8" s="24" t="s">
        <v>39</v>
      </c>
      <c r="E8" s="9" t="s">
        <v>58</v>
      </c>
      <c r="F8" s="10" t="s">
        <v>62</v>
      </c>
      <c r="G8" s="65">
        <v>6</v>
      </c>
      <c r="H8" s="79">
        <v>0.51215277777777801</v>
      </c>
      <c r="I8" s="72">
        <v>1000</v>
      </c>
      <c r="J8" s="36" t="s">
        <v>138</v>
      </c>
      <c r="K8" s="82"/>
      <c r="L8" s="37"/>
      <c r="M8" s="65">
        <v>6</v>
      </c>
    </row>
    <row r="9" spans="1:13" s="88" customFormat="1" x14ac:dyDescent="0.3">
      <c r="A9" s="68">
        <v>7</v>
      </c>
      <c r="B9" s="26" t="s">
        <v>36</v>
      </c>
      <c r="C9" s="27" t="s">
        <v>77</v>
      </c>
      <c r="D9" s="28" t="s">
        <v>38</v>
      </c>
      <c r="E9" s="29" t="s">
        <v>78</v>
      </c>
      <c r="F9" s="29" t="s">
        <v>79</v>
      </c>
      <c r="G9" s="68">
        <v>7</v>
      </c>
      <c r="H9" s="86">
        <v>0.51388888888888895</v>
      </c>
      <c r="I9" s="73"/>
      <c r="J9" s="83" t="s">
        <v>137</v>
      </c>
      <c r="K9" s="84"/>
      <c r="L9" s="85"/>
      <c r="M9" s="68">
        <v>7</v>
      </c>
    </row>
    <row r="10" spans="1:13" x14ac:dyDescent="0.3">
      <c r="A10" s="65">
        <v>8</v>
      </c>
      <c r="B10" s="5" t="s">
        <v>50</v>
      </c>
      <c r="C10" s="8" t="s">
        <v>63</v>
      </c>
      <c r="D10" s="24" t="s">
        <v>17</v>
      </c>
      <c r="E10" s="9" t="s">
        <v>64</v>
      </c>
      <c r="F10" s="10" t="s">
        <v>65</v>
      </c>
      <c r="G10" s="65">
        <v>8</v>
      </c>
      <c r="H10" s="79">
        <v>0.515625</v>
      </c>
      <c r="I10" s="72">
        <v>1000</v>
      </c>
      <c r="J10" s="36" t="s">
        <v>140</v>
      </c>
      <c r="K10" s="82"/>
      <c r="L10" s="37">
        <v>2500</v>
      </c>
      <c r="M10" s="65">
        <v>8</v>
      </c>
    </row>
    <row r="11" spans="1:13" x14ac:dyDescent="0.3">
      <c r="A11" s="65">
        <v>9</v>
      </c>
      <c r="B11" s="5" t="s">
        <v>50</v>
      </c>
      <c r="C11" s="8" t="s">
        <v>66</v>
      </c>
      <c r="D11" s="24" t="s">
        <v>35</v>
      </c>
      <c r="E11" s="9" t="s">
        <v>67</v>
      </c>
      <c r="F11" s="10" t="s">
        <v>68</v>
      </c>
      <c r="G11" s="65">
        <v>9</v>
      </c>
      <c r="H11" s="79">
        <v>0.51736111111111105</v>
      </c>
      <c r="I11" s="72">
        <v>1000</v>
      </c>
      <c r="J11" s="36" t="s">
        <v>138</v>
      </c>
      <c r="K11" s="82"/>
      <c r="L11" s="37"/>
      <c r="M11" s="65">
        <v>9</v>
      </c>
    </row>
    <row r="12" spans="1:13" x14ac:dyDescent="0.3">
      <c r="A12" s="65">
        <v>10</v>
      </c>
      <c r="B12" s="5" t="s">
        <v>86</v>
      </c>
      <c r="C12" s="8" t="s">
        <v>84</v>
      </c>
      <c r="D12" s="24" t="s">
        <v>14</v>
      </c>
      <c r="E12" s="9" t="s">
        <v>58</v>
      </c>
      <c r="F12" s="10" t="s">
        <v>85</v>
      </c>
      <c r="G12" s="65">
        <v>10</v>
      </c>
      <c r="H12" s="79">
        <v>0.51909722222222299</v>
      </c>
      <c r="I12" s="74">
        <v>2000</v>
      </c>
      <c r="J12" s="36" t="s">
        <v>141</v>
      </c>
      <c r="K12" s="82">
        <v>5500</v>
      </c>
      <c r="L12" s="37"/>
      <c r="M12" s="65">
        <v>10</v>
      </c>
    </row>
    <row r="13" spans="1:13" x14ac:dyDescent="0.3">
      <c r="A13" s="65">
        <v>11</v>
      </c>
      <c r="B13" s="5" t="s">
        <v>86</v>
      </c>
      <c r="C13" s="8" t="s">
        <v>81</v>
      </c>
      <c r="D13" s="24" t="s">
        <v>17</v>
      </c>
      <c r="E13" s="9" t="s">
        <v>87</v>
      </c>
      <c r="F13" s="10" t="s">
        <v>88</v>
      </c>
      <c r="G13" s="65">
        <v>11</v>
      </c>
      <c r="H13" s="79">
        <v>0.52083333333333404</v>
      </c>
      <c r="I13" s="74">
        <v>2000</v>
      </c>
      <c r="J13" s="36" t="s">
        <v>142</v>
      </c>
      <c r="K13" s="82">
        <v>2000</v>
      </c>
      <c r="L13" s="37"/>
      <c r="M13" s="65">
        <v>11</v>
      </c>
    </row>
    <row r="14" spans="1:13" x14ac:dyDescent="0.3">
      <c r="A14" s="65">
        <v>12</v>
      </c>
      <c r="B14" s="5" t="s">
        <v>95</v>
      </c>
      <c r="C14" s="8" t="s">
        <v>82</v>
      </c>
      <c r="D14" s="24" t="s">
        <v>89</v>
      </c>
      <c r="E14" s="9" t="s">
        <v>90</v>
      </c>
      <c r="F14" s="10" t="s">
        <v>91</v>
      </c>
      <c r="G14" s="65">
        <v>12</v>
      </c>
      <c r="H14" s="79">
        <v>0.52256944444444497</v>
      </c>
      <c r="I14" s="74">
        <v>3000</v>
      </c>
      <c r="J14" s="36" t="s">
        <v>138</v>
      </c>
      <c r="K14" s="82"/>
      <c r="L14" s="37"/>
      <c r="M14" s="65">
        <v>12</v>
      </c>
    </row>
    <row r="15" spans="1:13" x14ac:dyDescent="0.3">
      <c r="A15" s="65">
        <v>13</v>
      </c>
      <c r="B15" s="5" t="s">
        <v>94</v>
      </c>
      <c r="C15" s="8" t="s">
        <v>83</v>
      </c>
      <c r="D15" s="24" t="s">
        <v>14</v>
      </c>
      <c r="E15" s="9" t="s">
        <v>92</v>
      </c>
      <c r="F15" s="10" t="s">
        <v>93</v>
      </c>
      <c r="G15" s="65">
        <v>13</v>
      </c>
      <c r="H15" s="79">
        <v>0.52430555555555602</v>
      </c>
      <c r="I15" s="74">
        <v>3000</v>
      </c>
      <c r="J15" s="36" t="s">
        <v>143</v>
      </c>
      <c r="K15" s="82">
        <v>3000</v>
      </c>
      <c r="L15" s="37"/>
      <c r="M15" s="65">
        <v>13</v>
      </c>
    </row>
    <row r="16" spans="1:13" x14ac:dyDescent="0.3">
      <c r="A16" s="68">
        <v>14</v>
      </c>
      <c r="B16" s="26" t="s">
        <v>122</v>
      </c>
      <c r="C16" s="27" t="s">
        <v>96</v>
      </c>
      <c r="D16" s="28" t="s">
        <v>16</v>
      </c>
      <c r="E16" s="29" t="s">
        <v>97</v>
      </c>
      <c r="F16" s="29" t="s">
        <v>98</v>
      </c>
      <c r="G16" s="68">
        <v>14</v>
      </c>
      <c r="H16" s="73"/>
      <c r="I16" s="73"/>
      <c r="J16" s="83" t="s">
        <v>137</v>
      </c>
      <c r="K16" s="84"/>
      <c r="L16" s="85"/>
      <c r="M16" s="68">
        <v>14</v>
      </c>
    </row>
    <row r="17" spans="1:13" x14ac:dyDescent="0.3">
      <c r="A17" s="65">
        <v>15</v>
      </c>
      <c r="B17" s="5" t="s">
        <v>100</v>
      </c>
      <c r="C17" s="8" t="s">
        <v>101</v>
      </c>
      <c r="D17" s="24" t="s">
        <v>21</v>
      </c>
      <c r="E17" s="9" t="s">
        <v>90</v>
      </c>
      <c r="F17" s="10" t="s">
        <v>102</v>
      </c>
      <c r="G17" s="65">
        <v>15</v>
      </c>
      <c r="H17" s="79">
        <v>0.52604166666666696</v>
      </c>
      <c r="I17" s="72">
        <v>1000</v>
      </c>
      <c r="J17" s="36" t="s">
        <v>138</v>
      </c>
      <c r="K17" s="82"/>
      <c r="L17" s="37"/>
      <c r="M17" s="65">
        <v>15</v>
      </c>
    </row>
    <row r="18" spans="1:13" x14ac:dyDescent="0.3">
      <c r="A18" s="65">
        <v>16</v>
      </c>
      <c r="B18" s="5" t="s">
        <v>105</v>
      </c>
      <c r="C18" s="8" t="s">
        <v>106</v>
      </c>
      <c r="D18" s="24" t="s">
        <v>39</v>
      </c>
      <c r="E18" s="9" t="s">
        <v>107</v>
      </c>
      <c r="F18" s="10" t="s">
        <v>108</v>
      </c>
      <c r="G18" s="65">
        <v>16</v>
      </c>
      <c r="H18" s="79">
        <v>0.52777777777777801</v>
      </c>
      <c r="I18" s="74">
        <v>5000</v>
      </c>
      <c r="J18" s="36" t="s">
        <v>138</v>
      </c>
      <c r="K18" s="82"/>
      <c r="L18" s="37"/>
      <c r="M18" s="65">
        <v>16</v>
      </c>
    </row>
    <row r="19" spans="1:13" s="87" customFormat="1" x14ac:dyDescent="0.3">
      <c r="A19" s="68">
        <v>17</v>
      </c>
      <c r="B19" s="26" t="s">
        <v>121</v>
      </c>
      <c r="C19" s="27" t="s">
        <v>110</v>
      </c>
      <c r="D19" s="28" t="s">
        <v>20</v>
      </c>
      <c r="E19" s="29" t="s">
        <v>90</v>
      </c>
      <c r="F19" s="29" t="s">
        <v>111</v>
      </c>
      <c r="G19" s="68">
        <v>17</v>
      </c>
      <c r="H19" s="86">
        <v>0.52951388888888995</v>
      </c>
      <c r="I19" s="73"/>
      <c r="J19" s="83" t="s">
        <v>137</v>
      </c>
      <c r="K19" s="84"/>
      <c r="L19" s="85"/>
      <c r="M19" s="68">
        <v>17</v>
      </c>
    </row>
    <row r="20" spans="1:13" x14ac:dyDescent="0.3">
      <c r="A20" s="65">
        <v>18</v>
      </c>
      <c r="B20" s="5" t="s">
        <v>114</v>
      </c>
      <c r="C20" s="8" t="s">
        <v>113</v>
      </c>
      <c r="D20" s="24" t="s">
        <v>17</v>
      </c>
      <c r="E20" s="9" t="s">
        <v>115</v>
      </c>
      <c r="F20" s="10" t="s">
        <v>116</v>
      </c>
      <c r="G20" s="65">
        <v>18</v>
      </c>
      <c r="H20" s="79">
        <v>0.531250000000001</v>
      </c>
      <c r="I20" s="74">
        <v>5000</v>
      </c>
      <c r="J20" s="36" t="s">
        <v>138</v>
      </c>
      <c r="K20" s="82"/>
      <c r="L20" s="37"/>
      <c r="M20" s="65">
        <v>18</v>
      </c>
    </row>
    <row r="21" spans="1:13" x14ac:dyDescent="0.3">
      <c r="A21" s="65">
        <v>19</v>
      </c>
      <c r="B21" s="5" t="s">
        <v>118</v>
      </c>
      <c r="C21" s="8" t="s">
        <v>117</v>
      </c>
      <c r="D21" s="24" t="s">
        <v>119</v>
      </c>
      <c r="E21" s="9" t="s">
        <v>23</v>
      </c>
      <c r="F21" s="10" t="s">
        <v>120</v>
      </c>
      <c r="G21" s="65">
        <v>19</v>
      </c>
      <c r="H21" s="79">
        <v>0.53298611111111205</v>
      </c>
      <c r="I21" s="72">
        <v>1000</v>
      </c>
      <c r="J21" s="36" t="s">
        <v>138</v>
      </c>
      <c r="K21" s="82"/>
      <c r="L21" s="37"/>
      <c r="M21" s="65">
        <v>19</v>
      </c>
    </row>
    <row r="22" spans="1:13" ht="17.399999999999999" thickBot="1" x14ac:dyDescent="0.35">
      <c r="A22" s="66">
        <v>20</v>
      </c>
      <c r="B22" s="5" t="s">
        <v>100</v>
      </c>
      <c r="C22" s="8" t="s">
        <v>104</v>
      </c>
      <c r="D22" s="24" t="s">
        <v>16</v>
      </c>
      <c r="E22" s="9" t="s">
        <v>90</v>
      </c>
      <c r="F22" s="10" t="s">
        <v>102</v>
      </c>
      <c r="G22" s="66">
        <v>20</v>
      </c>
      <c r="H22" s="79">
        <v>0.53472222222222299</v>
      </c>
      <c r="I22" s="72">
        <v>1000</v>
      </c>
      <c r="J22" s="36" t="s">
        <v>138</v>
      </c>
      <c r="K22" s="82"/>
      <c r="L22" s="37"/>
      <c r="M22" s="66">
        <v>20</v>
      </c>
    </row>
    <row r="23" spans="1:13" x14ac:dyDescent="0.3">
      <c r="A23" s="65">
        <v>21</v>
      </c>
      <c r="B23" s="5" t="s">
        <v>125</v>
      </c>
      <c r="C23" s="8" t="s">
        <v>123</v>
      </c>
      <c r="D23" s="24" t="s">
        <v>126</v>
      </c>
      <c r="E23" s="9" t="s">
        <v>127</v>
      </c>
      <c r="F23" s="10" t="s">
        <v>128</v>
      </c>
      <c r="G23" s="65">
        <v>21</v>
      </c>
      <c r="H23" s="79">
        <v>0.53645833333333404</v>
      </c>
      <c r="I23" s="72">
        <v>1000</v>
      </c>
      <c r="J23" s="36" t="s">
        <v>144</v>
      </c>
      <c r="K23" s="82"/>
      <c r="L23" s="89">
        <v>1500</v>
      </c>
      <c r="M23" s="65">
        <v>21</v>
      </c>
    </row>
    <row r="24" spans="1:13" ht="17.399999999999999" thickBot="1" x14ac:dyDescent="0.35">
      <c r="A24" s="66">
        <v>22</v>
      </c>
      <c r="B24" s="5" t="s">
        <v>125</v>
      </c>
      <c r="C24" s="8" t="s">
        <v>124</v>
      </c>
      <c r="D24" s="24" t="s">
        <v>17</v>
      </c>
      <c r="E24" s="9" t="s">
        <v>129</v>
      </c>
      <c r="F24" s="10" t="s">
        <v>130</v>
      </c>
      <c r="G24" s="66">
        <v>22</v>
      </c>
      <c r="H24" s="79">
        <v>0.53819444444444497</v>
      </c>
      <c r="I24" s="72">
        <v>1000</v>
      </c>
      <c r="J24" s="36" t="s">
        <v>138</v>
      </c>
      <c r="K24" s="82"/>
      <c r="L24" s="37"/>
      <c r="M24" s="66">
        <v>22</v>
      </c>
    </row>
    <row r="25" spans="1:13" ht="21" x14ac:dyDescent="0.4">
      <c r="H25" s="4"/>
      <c r="J25" s="39" t="s">
        <v>27</v>
      </c>
      <c r="K25" s="56">
        <f>SUM(K3:K24)</f>
        <v>14000</v>
      </c>
      <c r="L25" s="56">
        <f>SUM(L3:L24)</f>
        <v>7500</v>
      </c>
    </row>
    <row r="26" spans="1:13" ht="18" x14ac:dyDescent="0.35">
      <c r="J26" s="39" t="s">
        <v>28</v>
      </c>
      <c r="K26" s="40">
        <v>22</v>
      </c>
    </row>
    <row r="27" spans="1:13" ht="18" x14ac:dyDescent="0.35">
      <c r="H27" s="4"/>
      <c r="J27" s="39" t="s">
        <v>29</v>
      </c>
      <c r="K27" s="40">
        <v>21</v>
      </c>
    </row>
    <row r="28" spans="1:13" ht="18" x14ac:dyDescent="0.35">
      <c r="H28" s="4"/>
      <c r="J28" s="39" t="s">
        <v>30</v>
      </c>
      <c r="K28" s="40">
        <f>(COUNT(K3:K24))</f>
        <v>4</v>
      </c>
    </row>
    <row r="29" spans="1:13" ht="18" x14ac:dyDescent="0.35">
      <c r="H29" s="4"/>
      <c r="J29" s="39" t="s">
        <v>31</v>
      </c>
      <c r="K29" s="54">
        <f>+K28/K27</f>
        <v>0.19047619047619047</v>
      </c>
    </row>
    <row r="30" spans="1:13" ht="18" x14ac:dyDescent="0.35">
      <c r="H30" s="4"/>
      <c r="J30" s="39" t="s">
        <v>32</v>
      </c>
      <c r="K30" s="41">
        <f>+K25/K28</f>
        <v>3500</v>
      </c>
    </row>
    <row r="31" spans="1:13" ht="18" x14ac:dyDescent="0.35">
      <c r="H31" s="4"/>
      <c r="J31" s="39" t="s">
        <v>33</v>
      </c>
      <c r="K31" s="41">
        <f>+K25/K27</f>
        <v>666.66666666666663</v>
      </c>
    </row>
    <row r="32" spans="1:13" ht="18" x14ac:dyDescent="0.35">
      <c r="H32" s="4"/>
      <c r="J32" s="39" t="s">
        <v>34</v>
      </c>
      <c r="K32" s="55"/>
    </row>
    <row r="33" spans="8:8" x14ac:dyDescent="0.3">
      <c r="H33" s="4"/>
    </row>
    <row r="34" spans="8:8" x14ac:dyDescent="0.3">
      <c r="H34" s="4"/>
    </row>
    <row r="35" spans="8:8" x14ac:dyDescent="0.3">
      <c r="H35" s="4"/>
    </row>
    <row r="36" spans="8:8" x14ac:dyDescent="0.3">
      <c r="H36" s="4"/>
    </row>
    <row r="37" spans="8:8" x14ac:dyDescent="0.3">
      <c r="H37" s="4"/>
    </row>
    <row r="38" spans="8:8" x14ac:dyDescent="0.3">
      <c r="H38" s="4"/>
    </row>
    <row r="39" spans="8:8" x14ac:dyDescent="0.3">
      <c r="H39" s="4"/>
    </row>
    <row r="40" spans="8:8" x14ac:dyDescent="0.3">
      <c r="H40" s="4"/>
    </row>
    <row r="41" spans="8:8" x14ac:dyDescent="0.3">
      <c r="H41" s="4"/>
    </row>
    <row r="42" spans="8:8" x14ac:dyDescent="0.3">
      <c r="H42" s="4"/>
    </row>
    <row r="43" spans="8:8" x14ac:dyDescent="0.3">
      <c r="H43" s="4"/>
    </row>
    <row r="44" spans="8:8" x14ac:dyDescent="0.3">
      <c r="H44" s="4"/>
    </row>
    <row r="45" spans="8:8" x14ac:dyDescent="0.3">
      <c r="H45" s="4"/>
    </row>
    <row r="46" spans="8:8" x14ac:dyDescent="0.3">
      <c r="H46" s="4"/>
    </row>
    <row r="47" spans="8:8" x14ac:dyDescent="0.3">
      <c r="H47" s="4"/>
    </row>
    <row r="48" spans="8:8" x14ac:dyDescent="0.3">
      <c r="H48" s="4"/>
    </row>
    <row r="49" spans="8:8" x14ac:dyDescent="0.3">
      <c r="H49" s="4"/>
    </row>
    <row r="50" spans="8:8" x14ac:dyDescent="0.3">
      <c r="H50" s="4"/>
    </row>
    <row r="51" spans="8:8" x14ac:dyDescent="0.3">
      <c r="H51" s="4"/>
    </row>
    <row r="52" spans="8:8" x14ac:dyDescent="0.3">
      <c r="H52" s="4"/>
    </row>
    <row r="53" spans="8:8" x14ac:dyDescent="0.3">
      <c r="H53" s="4"/>
    </row>
    <row r="54" spans="8:8" x14ac:dyDescent="0.3">
      <c r="H54" s="4"/>
    </row>
    <row r="55" spans="8:8" x14ac:dyDescent="0.3">
      <c r="H55" s="4"/>
    </row>
    <row r="56" spans="8:8" x14ac:dyDescent="0.3">
      <c r="H56" s="4"/>
    </row>
    <row r="57" spans="8:8" x14ac:dyDescent="0.3">
      <c r="H57" s="4"/>
    </row>
    <row r="58" spans="8:8" x14ac:dyDescent="0.3">
      <c r="H58" s="4"/>
    </row>
    <row r="59" spans="8:8" x14ac:dyDescent="0.3">
      <c r="H59" s="4"/>
    </row>
    <row r="60" spans="8:8" x14ac:dyDescent="0.3">
      <c r="H60" s="4"/>
    </row>
    <row r="61" spans="8:8" x14ac:dyDescent="0.3">
      <c r="H61" s="4"/>
    </row>
    <row r="62" spans="8:8" x14ac:dyDescent="0.3">
      <c r="H62" s="4"/>
    </row>
    <row r="63" spans="8:8" x14ac:dyDescent="0.3">
      <c r="H63" s="4"/>
    </row>
    <row r="64" spans="8:8" x14ac:dyDescent="0.3">
      <c r="H64" s="4"/>
    </row>
    <row r="65" spans="8:8" x14ac:dyDescent="0.3">
      <c r="H65" s="4"/>
    </row>
    <row r="66" spans="8:8" x14ac:dyDescent="0.3">
      <c r="H66" s="4"/>
    </row>
    <row r="67" spans="8:8" x14ac:dyDescent="0.3">
      <c r="H67" s="4"/>
    </row>
    <row r="68" spans="8:8" x14ac:dyDescent="0.3">
      <c r="H68" s="4"/>
    </row>
    <row r="69" spans="8:8" x14ac:dyDescent="0.3">
      <c r="H69" s="4"/>
    </row>
    <row r="70" spans="8:8" x14ac:dyDescent="0.3">
      <c r="H70" s="4"/>
    </row>
    <row r="71" spans="8:8" x14ac:dyDescent="0.3">
      <c r="H71" s="4"/>
    </row>
    <row r="72" spans="8:8" x14ac:dyDescent="0.3">
      <c r="H72" s="4"/>
    </row>
    <row r="73" spans="8:8" x14ac:dyDescent="0.3">
      <c r="H73" s="4"/>
    </row>
    <row r="74" spans="8:8" x14ac:dyDescent="0.3">
      <c r="H74" s="4"/>
    </row>
    <row r="75" spans="8:8" x14ac:dyDescent="0.3">
      <c r="H75" s="4"/>
    </row>
    <row r="76" spans="8:8" x14ac:dyDescent="0.3">
      <c r="H76" s="4"/>
    </row>
    <row r="77" spans="8:8" x14ac:dyDescent="0.3">
      <c r="H77" s="4"/>
    </row>
    <row r="78" spans="8:8" x14ac:dyDescent="0.3">
      <c r="H78" s="4"/>
    </row>
    <row r="79" spans="8:8" x14ac:dyDescent="0.3">
      <c r="H79" s="4"/>
    </row>
    <row r="80" spans="8:8" x14ac:dyDescent="0.3">
      <c r="H80" s="4"/>
    </row>
    <row r="81" spans="8:8" x14ac:dyDescent="0.3">
      <c r="H81" s="4"/>
    </row>
    <row r="82" spans="8:8" x14ac:dyDescent="0.3">
      <c r="H82" s="4"/>
    </row>
    <row r="83" spans="8:8" x14ac:dyDescent="0.3">
      <c r="H83" s="4"/>
    </row>
    <row r="84" spans="8:8" x14ac:dyDescent="0.3">
      <c r="H84" s="4"/>
    </row>
    <row r="85" spans="8:8" x14ac:dyDescent="0.3">
      <c r="H85" s="4"/>
    </row>
    <row r="86" spans="8:8" x14ac:dyDescent="0.3">
      <c r="H86" s="4"/>
    </row>
    <row r="87" spans="8:8" x14ac:dyDescent="0.3">
      <c r="H87" s="80"/>
    </row>
    <row r="88" spans="8:8" x14ac:dyDescent="0.3">
      <c r="H88" s="80"/>
    </row>
    <row r="89" spans="8:8" x14ac:dyDescent="0.3">
      <c r="H89" s="80"/>
    </row>
    <row r="90" spans="8:8" x14ac:dyDescent="0.3">
      <c r="H90" s="80"/>
    </row>
  </sheetData>
  <pageMargins left="0.25" right="0.25" top="0.75" bottom="0.75" header="0.3" footer="0.3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zoomScale="80" zoomScaleNormal="8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J15" sqref="J15"/>
    </sheetView>
  </sheetViews>
  <sheetFormatPr baseColWidth="10" defaultColWidth="11.44140625" defaultRowHeight="16.8" x14ac:dyDescent="0.3"/>
  <cols>
    <col min="1" max="1" width="5.6640625" style="7" customWidth="1"/>
    <col min="2" max="2" width="32.5546875" style="4" customWidth="1"/>
    <col min="3" max="3" width="29.44140625" style="4" customWidth="1"/>
    <col min="4" max="4" width="12.6640625" style="25" bestFit="1" customWidth="1"/>
    <col min="5" max="5" width="41.5546875" style="38" customWidth="1"/>
    <col min="6" max="7" width="14.33203125" style="38" customWidth="1"/>
    <col min="8" max="8" width="5.6640625" style="7" customWidth="1"/>
    <col min="9" max="16384" width="11.44140625" style="4"/>
  </cols>
  <sheetData>
    <row r="1" spans="1:8" customFormat="1" ht="17.399999999999999" thickBot="1" x14ac:dyDescent="0.35">
      <c r="A1" s="113" t="s">
        <v>136</v>
      </c>
      <c r="B1" s="114"/>
      <c r="C1" s="114"/>
      <c r="D1" s="114"/>
      <c r="E1" s="114"/>
      <c r="F1" s="114"/>
      <c r="G1" s="114"/>
      <c r="H1" s="115"/>
    </row>
    <row r="2" spans="1:8" ht="17.399999999999999" thickBot="1" x14ac:dyDescent="0.35">
      <c r="A2" s="49" t="s">
        <v>0</v>
      </c>
      <c r="B2" s="50" t="s">
        <v>1</v>
      </c>
      <c r="C2" s="50" t="s">
        <v>2</v>
      </c>
      <c r="D2" s="51" t="s">
        <v>15</v>
      </c>
      <c r="E2" s="52" t="s">
        <v>24</v>
      </c>
      <c r="F2" s="52" t="s">
        <v>25</v>
      </c>
      <c r="G2" s="53" t="s">
        <v>26</v>
      </c>
      <c r="H2" s="67" t="s">
        <v>0</v>
      </c>
    </row>
    <row r="3" spans="1:8" x14ac:dyDescent="0.3">
      <c r="A3" s="93">
        <v>1</v>
      </c>
      <c r="B3" s="94" t="s">
        <v>50</v>
      </c>
      <c r="C3" s="95" t="s">
        <v>69</v>
      </c>
      <c r="D3" s="96" t="s">
        <v>14</v>
      </c>
      <c r="E3" s="97"/>
      <c r="F3" s="98"/>
      <c r="G3" s="99"/>
      <c r="H3" s="109">
        <v>1</v>
      </c>
    </row>
    <row r="4" spans="1:8" x14ac:dyDescent="0.3">
      <c r="A4" s="65">
        <v>2</v>
      </c>
      <c r="B4" s="5" t="s">
        <v>50</v>
      </c>
      <c r="C4" s="8" t="s">
        <v>52</v>
      </c>
      <c r="D4" s="24" t="s">
        <v>17</v>
      </c>
      <c r="E4" s="36"/>
      <c r="F4" s="82"/>
      <c r="G4" s="100"/>
      <c r="H4" s="110">
        <v>2</v>
      </c>
    </row>
    <row r="5" spans="1:8" x14ac:dyDescent="0.3">
      <c r="A5" s="65">
        <v>3</v>
      </c>
      <c r="B5" s="5" t="s">
        <v>72</v>
      </c>
      <c r="C5" s="8" t="s">
        <v>73</v>
      </c>
      <c r="D5" s="24" t="s">
        <v>18</v>
      </c>
      <c r="E5" s="36"/>
      <c r="F5" s="82"/>
      <c r="G5" s="100"/>
      <c r="H5" s="110">
        <v>3</v>
      </c>
    </row>
    <row r="6" spans="1:8" x14ac:dyDescent="0.3">
      <c r="A6" s="65">
        <v>4</v>
      </c>
      <c r="B6" s="5" t="s">
        <v>75</v>
      </c>
      <c r="C6" s="8" t="s">
        <v>41</v>
      </c>
      <c r="D6" s="24" t="s">
        <v>18</v>
      </c>
      <c r="E6" s="36" t="s">
        <v>139</v>
      </c>
      <c r="F6" s="82">
        <v>3500</v>
      </c>
      <c r="G6" s="100"/>
      <c r="H6" s="110">
        <v>4</v>
      </c>
    </row>
    <row r="7" spans="1:8" x14ac:dyDescent="0.3">
      <c r="A7" s="65">
        <v>5</v>
      </c>
      <c r="B7" s="5" t="s">
        <v>50</v>
      </c>
      <c r="C7" s="8" t="s">
        <v>56</v>
      </c>
      <c r="D7" s="24" t="s">
        <v>57</v>
      </c>
      <c r="E7" s="36" t="s">
        <v>140</v>
      </c>
      <c r="F7" s="82"/>
      <c r="G7" s="100">
        <v>3500</v>
      </c>
      <c r="H7" s="110">
        <v>5</v>
      </c>
    </row>
    <row r="8" spans="1:8" x14ac:dyDescent="0.3">
      <c r="A8" s="65">
        <v>6</v>
      </c>
      <c r="B8" s="5" t="s">
        <v>50</v>
      </c>
      <c r="C8" s="8" t="s">
        <v>61</v>
      </c>
      <c r="D8" s="24" t="s">
        <v>39</v>
      </c>
      <c r="E8" s="36"/>
      <c r="F8" s="82"/>
      <c r="G8" s="100"/>
      <c r="H8" s="110">
        <v>6</v>
      </c>
    </row>
    <row r="9" spans="1:8" s="88" customFormat="1" x14ac:dyDescent="0.3">
      <c r="A9" s="68">
        <v>7</v>
      </c>
      <c r="B9" s="26" t="s">
        <v>36</v>
      </c>
      <c r="C9" s="27" t="s">
        <v>77</v>
      </c>
      <c r="D9" s="28" t="s">
        <v>38</v>
      </c>
      <c r="E9" s="83" t="s">
        <v>137</v>
      </c>
      <c r="F9" s="84"/>
      <c r="G9" s="101"/>
      <c r="H9" s="111">
        <v>7</v>
      </c>
    </row>
    <row r="10" spans="1:8" x14ac:dyDescent="0.3">
      <c r="A10" s="65">
        <v>8</v>
      </c>
      <c r="B10" s="5" t="s">
        <v>50</v>
      </c>
      <c r="C10" s="8" t="s">
        <v>63</v>
      </c>
      <c r="D10" s="24" t="s">
        <v>17</v>
      </c>
      <c r="E10" s="36" t="s">
        <v>140</v>
      </c>
      <c r="F10" s="82"/>
      <c r="G10" s="100">
        <v>2500</v>
      </c>
      <c r="H10" s="110">
        <v>8</v>
      </c>
    </row>
    <row r="11" spans="1:8" x14ac:dyDescent="0.3">
      <c r="A11" s="65">
        <v>9</v>
      </c>
      <c r="B11" s="5" t="s">
        <v>50</v>
      </c>
      <c r="C11" s="8" t="s">
        <v>66</v>
      </c>
      <c r="D11" s="24" t="s">
        <v>35</v>
      </c>
      <c r="E11" s="36"/>
      <c r="F11" s="82"/>
      <c r="G11" s="100"/>
      <c r="H11" s="110">
        <v>9</v>
      </c>
    </row>
    <row r="12" spans="1:8" x14ac:dyDescent="0.3">
      <c r="A12" s="65">
        <v>10</v>
      </c>
      <c r="B12" s="5" t="s">
        <v>86</v>
      </c>
      <c r="C12" s="8" t="s">
        <v>84</v>
      </c>
      <c r="D12" s="24" t="s">
        <v>14</v>
      </c>
      <c r="E12" s="36" t="s">
        <v>141</v>
      </c>
      <c r="F12" s="82">
        <v>5500</v>
      </c>
      <c r="G12" s="100"/>
      <c r="H12" s="110">
        <v>10</v>
      </c>
    </row>
    <row r="13" spans="1:8" ht="32.25" customHeight="1" x14ac:dyDescent="0.3">
      <c r="A13" s="65">
        <v>11</v>
      </c>
      <c r="B13" s="5" t="s">
        <v>86</v>
      </c>
      <c r="C13" s="8" t="s">
        <v>81</v>
      </c>
      <c r="D13" s="24" t="s">
        <v>17</v>
      </c>
      <c r="E13" s="91" t="s">
        <v>145</v>
      </c>
      <c r="F13" s="82">
        <v>2000</v>
      </c>
      <c r="G13" s="100"/>
      <c r="H13" s="110">
        <v>11</v>
      </c>
    </row>
    <row r="14" spans="1:8" x14ac:dyDescent="0.3">
      <c r="A14" s="65">
        <v>12</v>
      </c>
      <c r="B14" s="5" t="s">
        <v>95</v>
      </c>
      <c r="C14" s="8" t="s">
        <v>82</v>
      </c>
      <c r="D14" s="24" t="s">
        <v>89</v>
      </c>
      <c r="E14" s="36"/>
      <c r="F14" s="82"/>
      <c r="G14" s="100"/>
      <c r="H14" s="110">
        <v>12</v>
      </c>
    </row>
    <row r="15" spans="1:8" ht="34.5" customHeight="1" x14ac:dyDescent="0.3">
      <c r="A15" s="65">
        <v>13</v>
      </c>
      <c r="B15" s="5" t="s">
        <v>94</v>
      </c>
      <c r="C15" s="8" t="s">
        <v>83</v>
      </c>
      <c r="D15" s="24" t="s">
        <v>14</v>
      </c>
      <c r="E15" s="91" t="s">
        <v>146</v>
      </c>
      <c r="F15" s="82">
        <v>3000</v>
      </c>
      <c r="G15" s="100"/>
      <c r="H15" s="110">
        <v>13</v>
      </c>
    </row>
    <row r="16" spans="1:8" x14ac:dyDescent="0.3">
      <c r="A16" s="68">
        <v>14</v>
      </c>
      <c r="B16" s="26" t="s">
        <v>122</v>
      </c>
      <c r="C16" s="27" t="s">
        <v>96</v>
      </c>
      <c r="D16" s="28" t="s">
        <v>16</v>
      </c>
      <c r="E16" s="83" t="s">
        <v>137</v>
      </c>
      <c r="F16" s="84"/>
      <c r="G16" s="101"/>
      <c r="H16" s="111">
        <v>14</v>
      </c>
    </row>
    <row r="17" spans="1:8" x14ac:dyDescent="0.3">
      <c r="A17" s="65">
        <v>15</v>
      </c>
      <c r="B17" s="5" t="s">
        <v>100</v>
      </c>
      <c r="C17" s="8" t="s">
        <v>101</v>
      </c>
      <c r="D17" s="24" t="s">
        <v>21</v>
      </c>
      <c r="E17" s="36"/>
      <c r="F17" s="82"/>
      <c r="G17" s="100"/>
      <c r="H17" s="110">
        <v>15</v>
      </c>
    </row>
    <row r="18" spans="1:8" x14ac:dyDescent="0.3">
      <c r="A18" s="65">
        <v>16</v>
      </c>
      <c r="B18" s="5" t="s">
        <v>105</v>
      </c>
      <c r="C18" s="8" t="s">
        <v>106</v>
      </c>
      <c r="D18" s="24" t="s">
        <v>39</v>
      </c>
      <c r="E18" s="36"/>
      <c r="F18" s="82"/>
      <c r="G18" s="100"/>
      <c r="H18" s="110">
        <v>16</v>
      </c>
    </row>
    <row r="19" spans="1:8" s="87" customFormat="1" x14ac:dyDescent="0.3">
      <c r="A19" s="68">
        <v>17</v>
      </c>
      <c r="B19" s="26" t="s">
        <v>121</v>
      </c>
      <c r="C19" s="27" t="s">
        <v>110</v>
      </c>
      <c r="D19" s="28" t="s">
        <v>20</v>
      </c>
      <c r="E19" s="83" t="s">
        <v>137</v>
      </c>
      <c r="F19" s="84"/>
      <c r="G19" s="101"/>
      <c r="H19" s="111">
        <v>17</v>
      </c>
    </row>
    <row r="20" spans="1:8" x14ac:dyDescent="0.3">
      <c r="A20" s="65">
        <v>18</v>
      </c>
      <c r="B20" s="5" t="s">
        <v>114</v>
      </c>
      <c r="C20" s="8" t="s">
        <v>113</v>
      </c>
      <c r="D20" s="24" t="s">
        <v>17</v>
      </c>
      <c r="E20" s="36"/>
      <c r="F20" s="82"/>
      <c r="G20" s="100"/>
      <c r="H20" s="110">
        <v>18</v>
      </c>
    </row>
    <row r="21" spans="1:8" x14ac:dyDescent="0.3">
      <c r="A21" s="65">
        <v>19</v>
      </c>
      <c r="B21" s="5" t="s">
        <v>118</v>
      </c>
      <c r="C21" s="8" t="s">
        <v>117</v>
      </c>
      <c r="D21" s="24" t="s">
        <v>119</v>
      </c>
      <c r="E21" s="36"/>
      <c r="F21" s="82"/>
      <c r="G21" s="100"/>
      <c r="H21" s="110">
        <v>19</v>
      </c>
    </row>
    <row r="22" spans="1:8" ht="17.399999999999999" thickBot="1" x14ac:dyDescent="0.35">
      <c r="A22" s="66">
        <v>20</v>
      </c>
      <c r="B22" s="5" t="s">
        <v>100</v>
      </c>
      <c r="C22" s="8" t="s">
        <v>104</v>
      </c>
      <c r="D22" s="24" t="s">
        <v>16</v>
      </c>
      <c r="E22" s="36"/>
      <c r="F22" s="82"/>
      <c r="G22" s="100"/>
      <c r="H22" s="112">
        <v>20</v>
      </c>
    </row>
    <row r="23" spans="1:8" x14ac:dyDescent="0.3">
      <c r="A23" s="65">
        <v>21</v>
      </c>
      <c r="B23" s="5" t="s">
        <v>125</v>
      </c>
      <c r="C23" s="8" t="s">
        <v>123</v>
      </c>
      <c r="D23" s="24" t="s">
        <v>126</v>
      </c>
      <c r="E23" s="36" t="s">
        <v>144</v>
      </c>
      <c r="F23" s="90"/>
      <c r="G23" s="102">
        <v>1500</v>
      </c>
      <c r="H23" s="110">
        <v>21</v>
      </c>
    </row>
    <row r="24" spans="1:8" ht="17.399999999999999" thickBot="1" x14ac:dyDescent="0.35">
      <c r="A24" s="66">
        <v>22</v>
      </c>
      <c r="B24" s="103" t="s">
        <v>125</v>
      </c>
      <c r="C24" s="104" t="s">
        <v>124</v>
      </c>
      <c r="D24" s="105" t="s">
        <v>17</v>
      </c>
      <c r="E24" s="106"/>
      <c r="F24" s="107"/>
      <c r="G24" s="108"/>
      <c r="H24" s="112">
        <v>22</v>
      </c>
    </row>
    <row r="25" spans="1:8" ht="21" x14ac:dyDescent="0.4">
      <c r="E25" s="39" t="s">
        <v>27</v>
      </c>
      <c r="F25" s="92">
        <f>SUM(F3:F24)</f>
        <v>14000</v>
      </c>
      <c r="G25" s="92">
        <f>SUM(G3:G24)</f>
        <v>7500</v>
      </c>
    </row>
    <row r="26" spans="1:8" ht="18" x14ac:dyDescent="0.35">
      <c r="E26" s="39" t="s">
        <v>28</v>
      </c>
      <c r="F26" s="40">
        <v>22</v>
      </c>
    </row>
    <row r="27" spans="1:8" ht="18" x14ac:dyDescent="0.35">
      <c r="E27" s="39" t="s">
        <v>29</v>
      </c>
      <c r="F27" s="40">
        <v>21</v>
      </c>
    </row>
    <row r="28" spans="1:8" ht="18" x14ac:dyDescent="0.35">
      <c r="E28" s="39" t="s">
        <v>30</v>
      </c>
      <c r="F28" s="40">
        <f>(COUNT(F3:F24))</f>
        <v>4</v>
      </c>
    </row>
    <row r="29" spans="1:8" ht="18" x14ac:dyDescent="0.35">
      <c r="E29" s="39" t="s">
        <v>31</v>
      </c>
      <c r="F29" s="54">
        <f>+F28/F27</f>
        <v>0.19047619047619047</v>
      </c>
    </row>
    <row r="30" spans="1:8" ht="18" x14ac:dyDescent="0.35">
      <c r="E30" s="39" t="s">
        <v>32</v>
      </c>
      <c r="F30" s="41">
        <f>+F25/F28</f>
        <v>3500</v>
      </c>
    </row>
    <row r="31" spans="1:8" ht="18" x14ac:dyDescent="0.35">
      <c r="E31" s="39" t="s">
        <v>33</v>
      </c>
      <c r="F31" s="41">
        <f>+F25/F27</f>
        <v>666.66666666666663</v>
      </c>
    </row>
    <row r="32" spans="1:8" ht="18" x14ac:dyDescent="0.35">
      <c r="E32" s="39" t="s">
        <v>34</v>
      </c>
      <c r="F32" s="55"/>
    </row>
  </sheetData>
  <mergeCells count="1">
    <mergeCell ref="A1:H1"/>
  </mergeCells>
  <pageMargins left="0.25" right="0.25" top="0.75" bottom="0.75" header="0.3" footer="0.3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Seguimiento Catálogo</vt:lpstr>
      <vt:lpstr>Results Ring</vt:lpstr>
      <vt:lpstr>Results Web</vt:lpstr>
      <vt:lpstr>'Results Ring'!Área_de_impresión</vt:lpstr>
      <vt:lpstr>'Results Web'!Área_de_impresión</vt:lpstr>
      <vt:lpstr>'Seguimiento Catálogo'!Área_de_impresión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ACPSIE</dc:creator>
  <cp:lastModifiedBy>Oficina ACPSIE</cp:lastModifiedBy>
  <cp:lastPrinted>2019-11-30T12:39:10Z</cp:lastPrinted>
  <dcterms:created xsi:type="dcterms:W3CDTF">2016-04-27T10:05:22Z</dcterms:created>
  <dcterms:modified xsi:type="dcterms:W3CDTF">2020-05-01T10:51:12Z</dcterms:modified>
</cp:coreProperties>
</file>